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762" activeTab="0"/>
  </bookViews>
  <sheets>
    <sheet name="10-01 Venituri" sheetId="1" r:id="rId1"/>
    <sheet name="10-01 -Cheltuieli" sheetId="2" r:id="rId2"/>
  </sheets>
  <externalReferences>
    <externalReference r:id="rId5"/>
  </externalReferences>
  <definedNames>
    <definedName name="_xlnm.Print_Titles" localSheetId="1">'10-01 -Cheltuieli'!$9:$11</definedName>
    <definedName name="_xlnm.Print_Titles" localSheetId="0">'10-01 Venituri'!$9:$12</definedName>
  </definedNames>
  <calcPr fullCalcOnLoad="1"/>
</workbook>
</file>

<file path=xl/sharedStrings.xml><?xml version="1.0" encoding="utf-8"?>
<sst xmlns="http://schemas.openxmlformats.org/spreadsheetml/2006/main" count="744" uniqueCount="472">
  <si>
    <t>Instrumentul de Asistenta pentru Preaderare (cod 45.02.07.01+45.02.07.02+45.02.07.03) *)</t>
  </si>
  <si>
    <t>Energie termica</t>
  </si>
  <si>
    <t>Alti combustibili</t>
  </si>
  <si>
    <t>Venituri din valorificarea unor bunuri ( cod 39.02.01+39.02.03+39.02.04+39.02.07+39.02.10)</t>
  </si>
  <si>
    <t>Finanţarea subprogramului privind alimentarea cu apă a satelor</t>
  </si>
  <si>
    <t>42.02.09.02</t>
  </si>
  <si>
    <t>42.02.16</t>
  </si>
  <si>
    <t>Subventii pentru finalizarea lucrarilor de constructie a asezamintelor culturale</t>
  </si>
  <si>
    <t>42.02.17</t>
  </si>
  <si>
    <t>Învatamânt special</t>
  </si>
  <si>
    <t xml:space="preserve">Internate si cantine pentru elevi </t>
  </si>
  <si>
    <t>51.02</t>
  </si>
  <si>
    <t>Spitale generale</t>
  </si>
  <si>
    <t>Prefinanţare</t>
  </si>
  <si>
    <t>45.02.01.03</t>
  </si>
  <si>
    <t>Asistenta sociala pentru familie si copii</t>
  </si>
  <si>
    <t xml:space="preserve">Învatamânt secundar inferior   </t>
  </si>
  <si>
    <t xml:space="preserve">Învatamânt secundar superior   </t>
  </si>
  <si>
    <t>Alte servicii auxiliare</t>
  </si>
  <si>
    <t>65.02.03.01</t>
  </si>
  <si>
    <t>65.02.03.02</t>
  </si>
  <si>
    <t>39.02.01</t>
  </si>
  <si>
    <t>39.02.07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</si>
  <si>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</si>
  <si>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</si>
  <si>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</si>
  <si>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</si>
  <si>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</si>
  <si>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>Subvenţii de la bugetul de stat către bugetele locale pentru finantarea investitiilor în sănătate (cod 42.02.16.01+42.02.16.02+42.02.16.03)</t>
  </si>
  <si>
    <t>Partea a V-a ACTIUNI ECONOMICE   (cod 80.02+81.02+83.02+84.02+87.02)</t>
  </si>
  <si>
    <t>Alimentare cu apa si amenajari hidrotehnice   (cod 70.02.05.01+70.02.05.02)</t>
  </si>
  <si>
    <t>Salubritate si gestiunea deseurilor   (cod 74.02.05.01+74.02.05.02)</t>
  </si>
  <si>
    <t>48.02</t>
  </si>
  <si>
    <t>42.02.51</t>
  </si>
  <si>
    <t>42.02.52</t>
  </si>
  <si>
    <t>42.02.51.02</t>
  </si>
  <si>
    <t>50.02</t>
  </si>
  <si>
    <t>87.02</t>
  </si>
  <si>
    <t>CHELTUIELILE SECŢIUNII DE DEZVOLTARE (cod 50.02 + 59.02 + 63.02 + 70.02 +74.02+ 79.02)</t>
  </si>
  <si>
    <t>61.02.50</t>
  </si>
  <si>
    <t>Alte cheltuieli în domeniul ordinii publice şi siguranţei naţionale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</si>
  <si>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</si>
  <si>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</si>
  <si>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</si>
  <si>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</si>
  <si>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</si>
  <si>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</si>
  <si>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</si>
  <si>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</si>
  <si>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</si>
  <si>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</si>
  <si>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II. VENITURI DIN CAPITAL   (cod 39.02)</t>
  </si>
  <si>
    <t>III. OPERAŢIUNI FINANCIARE   (cod 40.02)</t>
  </si>
  <si>
    <t>00.16</t>
  </si>
  <si>
    <t>00.02</t>
  </si>
  <si>
    <t>Prevenire si combatere inundatii si gheturi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</si>
  <si>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</si>
  <si>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</si>
  <si>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</si>
  <si>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</si>
  <si>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</si>
  <si>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</si>
  <si>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</si>
  <si>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</si>
  <si>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</si>
  <si>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</si>
  <si>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Finantarea  lucrărilor de cadastru imobiliar</t>
  </si>
  <si>
    <t>80.02.01</t>
  </si>
  <si>
    <t>66.02.06.01</t>
  </si>
  <si>
    <t>Alimentare cu gaze naturale in localitati</t>
  </si>
  <si>
    <t xml:space="preserve">Alte servicii publice generale </t>
  </si>
  <si>
    <t>Aparare nationala</t>
  </si>
  <si>
    <t>Învatamânt postliceal</t>
  </si>
  <si>
    <t>Alte cheltuieli în domeniul învatamântului</t>
  </si>
  <si>
    <t xml:space="preserve">¹)  numai de la regiile autonome şi societăţile comerciale de subordonare locală care realizează </t>
  </si>
  <si>
    <t>Instrumentul European de Vecinatate si Parteneriat (cod 45.02.08.01+45.02.08.02+45.02.08.03)*)</t>
  </si>
  <si>
    <t>Fondul European pentru Pescuit (cod 45.02.05.01+45.02.05.02+45.02.05.03) *)</t>
  </si>
  <si>
    <t>Combustibili si energie   (cod 81.02.06+81.02.07+81.02.50)</t>
  </si>
  <si>
    <t>Agricultura, silvicultura, piscicultura si vanatoare  (cod 83.02.03)</t>
  </si>
  <si>
    <t>Transport aerian   (cod 84.02.06.02)</t>
  </si>
  <si>
    <t>VENITURII PROPRII (cod 00.02-11.02-37.02+00.15+00.16)</t>
  </si>
  <si>
    <t>Depozite speciale pentru constructii de locuinte</t>
  </si>
  <si>
    <t xml:space="preserve">Alte cheltuieli în domeniul agriculturii </t>
  </si>
  <si>
    <t>Fondul de Coeziune (cod 45.02.03.01+45.02.03.02+45.02.03.03) *)</t>
  </si>
  <si>
    <t>83.02.03.30</t>
  </si>
  <si>
    <t>Drumuri si poduri</t>
  </si>
  <si>
    <t>Transport în comun</t>
  </si>
  <si>
    <t xml:space="preserve">Strazi </t>
  </si>
  <si>
    <t>84.02.03.01</t>
  </si>
  <si>
    <t>Subvenţii din veniturile proprii ale Ministerului Sănătăţii către bugetele locale pentru finanţarea reparaţiilor capitale în sănătate</t>
  </si>
  <si>
    <t>42.02.18.02</t>
  </si>
  <si>
    <t>Asistenta acordata persoanelor in varsta</t>
  </si>
  <si>
    <t>Reducerea şi controlul poluării</t>
  </si>
  <si>
    <t>74.02.03</t>
  </si>
  <si>
    <t>42.02.16.01</t>
  </si>
  <si>
    <t>Finanţarea programului de pietruire a drumurilor comunale şi alimentare cu apă a satelor (cod 42.02.09.01+42.02.09.02+42.02.09.03)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</si>
  <si>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</si>
  <si>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</si>
  <si>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</si>
  <si>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</si>
  <si>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</si>
  <si>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</si>
  <si>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</si>
  <si>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</si>
  <si>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</si>
  <si>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</si>
  <si>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</si>
  <si>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</si>
  <si>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</si>
  <si>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</si>
  <si>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42.02.05</t>
  </si>
  <si>
    <t>42.02.09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</si>
  <si>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</si>
  <si>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</si>
  <si>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63.02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</si>
  <si>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</si>
  <si>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</si>
  <si>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</si>
  <si>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</si>
  <si>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</si>
  <si>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</si>
  <si>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Deficitul secţiunii de dezvoltare</t>
  </si>
  <si>
    <t>99.02.97</t>
  </si>
  <si>
    <t>C. VENITURI NEFISCALE  ( 00.14)</t>
  </si>
  <si>
    <t>Turism</t>
  </si>
  <si>
    <t>81.02.06</t>
  </si>
  <si>
    <t>D E N U M I R E A     I N D I C A T O R I L O R</t>
  </si>
  <si>
    <t>Colectarea, tratarea si distrugerea deseurilor</t>
  </si>
  <si>
    <t>70.02.03.01</t>
  </si>
  <si>
    <t>70.02.03.30</t>
  </si>
  <si>
    <t>70.02.05.01</t>
  </si>
  <si>
    <t>70.02.05.02</t>
  </si>
  <si>
    <t>74.02.05.01</t>
  </si>
  <si>
    <t>37.02</t>
  </si>
  <si>
    <t>Locuinte, servicii si dezvoltare publica   (cod 70.02.03+70.02.05 la 70.02.07+70.02.50)</t>
  </si>
  <si>
    <t>Transport rutier   (cod 84.02.03.01 la 84.02.03.03)</t>
  </si>
  <si>
    <t>Subventii primite de la bugetul de stat pentru finantarea investitiilor pentru institutii publice de asistenta sociala si unitati de asistenta medico-sociale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</si>
  <si>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</si>
  <si>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</si>
  <si>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45.02.16.03</t>
  </si>
  <si>
    <t>45.02.17</t>
  </si>
  <si>
    <t>45.02.17.01</t>
  </si>
  <si>
    <t>45.02.17.02</t>
  </si>
  <si>
    <t>45.02.17.03</t>
  </si>
  <si>
    <t>45.02.18</t>
  </si>
  <si>
    <t>45.02.18.01</t>
  </si>
  <si>
    <t>45.02.18.02</t>
  </si>
  <si>
    <t>45.02.18.03</t>
  </si>
  <si>
    <t>Agricultura   (cod 83.02.03.03+83.02.03.07+83.02.03.30)</t>
  </si>
  <si>
    <t>Camere agricole</t>
  </si>
  <si>
    <t>83.02.03.07</t>
  </si>
  <si>
    <t>00.01 SD</t>
  </si>
  <si>
    <t>Vărsăminte din secţiunea de funcţionare</t>
  </si>
  <si>
    <t>67.02.05.02</t>
  </si>
  <si>
    <t>67.02.05.03</t>
  </si>
  <si>
    <t>Asistenta sociala  in  caz de invaliditate</t>
  </si>
  <si>
    <t>Ajutor social</t>
  </si>
  <si>
    <t>Cantine de ajutor social</t>
  </si>
  <si>
    <t>68.02.15.01</t>
  </si>
  <si>
    <t>68.02.15.02</t>
  </si>
  <si>
    <t>45.02.19</t>
  </si>
  <si>
    <t>45.02.19.01</t>
  </si>
  <si>
    <t>45.02.19.02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</si>
  <si>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</si>
  <si>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</si>
  <si>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</si>
  <si>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</si>
  <si>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</si>
  <si>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Politie locala</t>
  </si>
  <si>
    <t>Servicii culturale (cod 67.02.03.02 la 67.02.03.08+67.02.03.12+67.02.03.30)</t>
  </si>
  <si>
    <t>Trim III</t>
  </si>
  <si>
    <t>Trim IV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</si>
  <si>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</si>
  <si>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</si>
  <si>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</si>
  <si>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</si>
  <si>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80.02.01.09</t>
  </si>
  <si>
    <t>81.02.07</t>
  </si>
  <si>
    <t>81.02.50</t>
  </si>
  <si>
    <t>Aviatia civila</t>
  </si>
  <si>
    <t>84.02.06.02</t>
  </si>
  <si>
    <t>61.02.03.04</t>
  </si>
  <si>
    <t>Învatamânt prescolar</t>
  </si>
  <si>
    <t>Învatamânt primar</t>
  </si>
  <si>
    <t xml:space="preserve">TITLUL VI TRANSFERURI INTRE UNITATI ALE ADMINISTRATIEI PUBLICE </t>
  </si>
  <si>
    <t>Titlul VIII Proiecte cu finantare din  Fonduri externe nerambursabile (FEN) postaderare</t>
  </si>
  <si>
    <t>TITLUL XII  ACTIVE NEFINANCIARE</t>
  </si>
  <si>
    <t xml:space="preserve">TITLUL VII ALTE TRANSFERURI </t>
  </si>
  <si>
    <t>55 SD</t>
  </si>
  <si>
    <t>51 SD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</si>
  <si>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</si>
  <si>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</si>
  <si>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</si>
  <si>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</si>
  <si>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Locuinte   (cod 70.02.03.01+70.02.03.30)</t>
  </si>
  <si>
    <t>Alte servicii publice generale  (cod 54.02.05 la 54.02.07+54.02.10+54.02.50)</t>
  </si>
  <si>
    <t>Invatamant   (cod 65.02.03 la 65.02.05+65.02.07+65.02.11+65.02.50)</t>
  </si>
  <si>
    <t>Învatamânt secundar   (cod 65.02.04.01 la  65.02.04.03)</t>
  </si>
  <si>
    <t>Servicii recreative si sportive   (cod 67.02.05.01 la 67.02.05.03)</t>
  </si>
  <si>
    <t>84.02.03</t>
  </si>
  <si>
    <t>39.02</t>
  </si>
  <si>
    <t>39.02.04</t>
  </si>
  <si>
    <t>40.02</t>
  </si>
  <si>
    <t>42.02</t>
  </si>
  <si>
    <t>Partea a IV-a  SERVICII SI DEZVOLTARE PUBLICA, LOCUINTE, MEDIU SI APE (cod 70.02+74.02)</t>
  </si>
  <si>
    <t>Protectia mediului   (cod 74.02.03+74.02.05+74.02.06)</t>
  </si>
  <si>
    <t>45.02.03.03</t>
  </si>
  <si>
    <t>45.02.04.02</t>
  </si>
  <si>
    <t>45.02.05.01</t>
  </si>
  <si>
    <t>45.02.05.02</t>
  </si>
  <si>
    <t>45.02.07.01</t>
  </si>
  <si>
    <t>45.02.07.02</t>
  </si>
  <si>
    <t>45.02.08.01</t>
  </si>
  <si>
    <t>45.02.08.02</t>
  </si>
  <si>
    <t>45.02.15.01</t>
  </si>
  <si>
    <t>45.02.15.02</t>
  </si>
  <si>
    <t>45.02.16.01</t>
  </si>
  <si>
    <t>45.02.16.02</t>
  </si>
  <si>
    <t>36.02.07</t>
  </si>
  <si>
    <t xml:space="preserve">TITLUL XIII ACTIVE FINANCIARE </t>
  </si>
  <si>
    <t>55SD</t>
  </si>
  <si>
    <t>Alte cheltuieli in domeniul asigurarilor si asistentei  sociale</t>
  </si>
  <si>
    <t xml:space="preserve">Alte servicii în domeniile locuintelor, serviciilor si dezvoltarii comunale </t>
  </si>
  <si>
    <t>45.02.20</t>
  </si>
  <si>
    <t>Asistenţă tehnică pentru mecanismele financiare SEE (cod 45.02.20.01+45.02.20.02+45.02.20.03) *)</t>
  </si>
  <si>
    <t>45.02.20.01</t>
  </si>
  <si>
    <t>45.02.20.02</t>
  </si>
  <si>
    <t>Sume primite în avans</t>
  </si>
  <si>
    <t>45.02.20.03</t>
  </si>
  <si>
    <t>Fondul naţional pentru relaţii bilaterale aferent mecanismelor financiare SEE  (cod 45.02.21.01+45.02.21.02+45.02.21.03) *)</t>
  </si>
  <si>
    <t>45.02.21</t>
  </si>
  <si>
    <t>Mecanismul financiar norvegian (cod 45.02.18.01+45.02.18.02+45.02.18.03) *)</t>
  </si>
  <si>
    <t>Asigurari si asistenta sociala (cod68.02.04+68.02.05+68.02.06+68.02.10+68.02.11+68.02.12+ 68.02.15+ 68.02.50)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</si>
  <si>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</si>
  <si>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</si>
  <si>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</si>
  <si>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</si>
  <si>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>42.02.15</t>
  </si>
  <si>
    <t>Fond pentru garantarea împrumuturilor externe, contractate/garantate de stat</t>
  </si>
  <si>
    <t>98.02</t>
  </si>
  <si>
    <t>51.02.01</t>
  </si>
  <si>
    <t>54.02</t>
  </si>
  <si>
    <t>54.02.05</t>
  </si>
  <si>
    <t>54.02.06</t>
  </si>
  <si>
    <t>65.02.03</t>
  </si>
  <si>
    <t>87.02.03</t>
  </si>
  <si>
    <t>87.02.04</t>
  </si>
  <si>
    <t>87.02.05</t>
  </si>
  <si>
    <t>Venituri din vanzarea locuintelor construite din fondurile statului</t>
  </si>
  <si>
    <t>Retehnologizarea centralelor termice şi electrice  de termoficare</t>
  </si>
  <si>
    <t>Planuri si  regulamente de urbanism</t>
  </si>
  <si>
    <t>Invatamant profesional</t>
  </si>
  <si>
    <t>74.02.05.02</t>
  </si>
  <si>
    <t>84.02.03.02</t>
  </si>
  <si>
    <t>Finanţarea acţiunilor privind reducerea riscului seismic al construcţiilor existente cu destinaţie de locuinţă</t>
  </si>
  <si>
    <t>39.02.03</t>
  </si>
  <si>
    <t>Venituri din privatizare</t>
  </si>
  <si>
    <t>Zone libere</t>
  </si>
  <si>
    <t>45.02.02.03</t>
  </si>
  <si>
    <t xml:space="preserve">                                                                                                                          </t>
  </si>
  <si>
    <t>REALIZARI</t>
  </si>
  <si>
    <t>PREVEDERI</t>
  </si>
  <si>
    <t>MII LEI</t>
  </si>
  <si>
    <t>Cod indicator</t>
  </si>
  <si>
    <t>Actiuni generale economice, comerciale si de munca   (cod 80.02.01)</t>
  </si>
  <si>
    <t>67.02</t>
  </si>
  <si>
    <t>68.02</t>
  </si>
  <si>
    <t>84.02.06</t>
  </si>
  <si>
    <t>59.02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</si>
  <si>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</si>
  <si>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</si>
  <si>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</si>
  <si>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</si>
  <si>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</si>
  <si>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</si>
  <si>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</si>
  <si>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</si>
  <si>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</si>
  <si>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</si>
  <si>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Alte servicii în domeniile culturii, recreerii si religiei</t>
  </si>
  <si>
    <t>Ajutoare pentru locuinte</t>
  </si>
  <si>
    <t>- Fiecare capitol, subcapitol şi paragraf de cheltuieli se detaliază în mod corespunzător, conform clasificaţiei economice.</t>
  </si>
  <si>
    <t>Servicii religioase</t>
  </si>
  <si>
    <t>Autoritati publice si actiuni externe   (cod 51.02.01)</t>
  </si>
  <si>
    <t>Excedentul secţiunii de dezvoltare</t>
  </si>
  <si>
    <t>98.02.97</t>
  </si>
  <si>
    <t>Alte facilitati si instrumente postaderare (cod 45.02.16.01+45.02.16.02+45.02.16.03) *)</t>
  </si>
  <si>
    <t>Mecanismul financiar SEE (cod 45.02.17.01+45.02.17.02+45.02.17.03) *)</t>
  </si>
  <si>
    <t>Încasări din rambursarea împrumuturilor acordate  (cod 40.02.13+40.02.14)</t>
  </si>
  <si>
    <t>Subvenţii de la bugetul de stat către bugetele locale pentru finanţarea aparaturii medicale şi echipamentelor de comunicaţii în urgenţă în sănătate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</si>
  <si>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</si>
  <si>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</si>
  <si>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</si>
  <si>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</si>
  <si>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</si>
  <si>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</si>
  <si>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</si>
  <si>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</si>
  <si>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</si>
  <si>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 xml:space="preserve">     proiecte cu finanţare externă, conform Codului fiscal</t>
  </si>
  <si>
    <t>*)  Detalierea se face numai in executie</t>
  </si>
  <si>
    <t>68.02.05.02</t>
  </si>
  <si>
    <t>Dezvoltarea sistemului de locuinte</t>
  </si>
  <si>
    <t>45.02.21.01</t>
  </si>
  <si>
    <t>45.02.21.02</t>
  </si>
  <si>
    <t>45.02.21.03</t>
  </si>
  <si>
    <t>Varsaminte din amortizarea mijloacelor fixe</t>
  </si>
  <si>
    <t>Sume primite de la UE/alti donatori in contul platilor efectuate si prefinantari (cod 45.02.01 la 45.02.05 +45.02.07+45.02.08+45.02.15 la 45.02.21)</t>
  </si>
  <si>
    <t>Subventii de la bugetul de stat (cod 42.02.01+42.02.05+42.02.09+42.02.10+42.02.12 la 42.02.20+42.02.29+42.02.40+42.02.51+42.02.52+42.02.55)</t>
  </si>
  <si>
    <t>61.02.05</t>
  </si>
  <si>
    <t>Creşe</t>
  </si>
  <si>
    <t>68.02.11</t>
  </si>
  <si>
    <t>00.15</t>
  </si>
  <si>
    <t>00.17</t>
  </si>
  <si>
    <t>00.18</t>
  </si>
  <si>
    <t>Venituri din valorificarea unor bunuri ale institutiilor publice</t>
  </si>
  <si>
    <t>68.02.05</t>
  </si>
  <si>
    <t>68.02.50</t>
  </si>
  <si>
    <t>84.02</t>
  </si>
  <si>
    <t>84.02.50</t>
  </si>
  <si>
    <t>87.02.50</t>
  </si>
  <si>
    <t>Servicii publice comunitare de evidenţă a persoanelor</t>
  </si>
  <si>
    <t>Partea a III-a CHELTUIELI SOCIAL-CULTURALE   (cod 65.02+66.02+67.02+68.02)</t>
  </si>
  <si>
    <t>Învatamânt prescolar si primar   (cod 65.02.03.01+65.02.03.02)</t>
  </si>
  <si>
    <t>Învatamânt  nedefinibil prin nivel    (cod 65.02.07.04)</t>
  </si>
  <si>
    <t>Unităţi medico-sociale</t>
  </si>
  <si>
    <t>42.02.10</t>
  </si>
  <si>
    <t>61.02.03</t>
  </si>
  <si>
    <t>Protectie civila şi protecţia contra incendiilor (protecţie civilă nonmilitară)</t>
  </si>
  <si>
    <t>Partea I-a SERVICII PUBLICE GENERALE   (cod 51.02+54.02)</t>
  </si>
  <si>
    <t xml:space="preserve">Subventii primite de la bugetul de stat pentru finantarea unor programe de interes national, destinate sectiunii de dezvoltare a bugetului local </t>
  </si>
  <si>
    <t>Subventii primite de la bugetul de stat pentru finantarea unor programe de interes national (42.02.51.02)</t>
  </si>
  <si>
    <t>67.02.06</t>
  </si>
  <si>
    <t>66.02.06.03</t>
  </si>
  <si>
    <t>67.02.50</t>
  </si>
  <si>
    <t>68.02.04</t>
  </si>
  <si>
    <t>68.02.06</t>
  </si>
  <si>
    <t>45.02.04.03</t>
  </si>
  <si>
    <t>45.02.05.03</t>
  </si>
  <si>
    <t>45.02.07.03</t>
  </si>
  <si>
    <t>45.02.08.03</t>
  </si>
  <si>
    <t>45.02.15.03</t>
  </si>
  <si>
    <t>65.02.11</t>
  </si>
  <si>
    <t>Actiuni generale economice si comerciale   (cod 80.02.01.06 + 80.02.01.09 + 80.02.01.10 + 80.02.01.30)</t>
  </si>
  <si>
    <t>Programe comunitare finantate in perioada 2007-2013 (cod 45.02.15.01 + 45.02.15.02 + 45.02.15.03) *)</t>
  </si>
  <si>
    <t>CONSILIUL LOCAL AL MUNICIPIULUI FAGARAS</t>
  </si>
  <si>
    <t xml:space="preserve">Subvenţii primite din Fondul Naţional de Dezvoltare **) </t>
  </si>
  <si>
    <t>42.02.29</t>
  </si>
  <si>
    <t>C2.  VANZARI DE BUNURI SI SERVICII   (cod36.02+37.02)</t>
  </si>
  <si>
    <t xml:space="preserve">49.02 </t>
  </si>
  <si>
    <t>SUBVENTII DE LA ALTE NIVELE ALE ADMINISTRATIEI PUBLICE   (cod 42.02)</t>
  </si>
  <si>
    <t>Finanţarea subprogramului privind pietruirea, reabilitarea, modernizarea şi/sau asfaltarea drumurilor de interes local clasate</t>
  </si>
  <si>
    <t>42.02.09.01</t>
  </si>
  <si>
    <t>VENITURILE SECŢIUNII DE DEZVOLTARE (00.02+00.15+00.16+00.17+45.02) - TOTAL</t>
  </si>
  <si>
    <t>42.02.20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</si>
  <si>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</si>
  <si>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</si>
  <si>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</si>
  <si>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</si>
  <si>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</si>
  <si>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</si>
  <si>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</si>
  <si>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</si>
  <si>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</si>
  <si>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</si>
  <si>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</si>
  <si>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</si>
  <si>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</si>
  <si>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 xml:space="preserve">REZERVE </t>
  </si>
  <si>
    <t>Fond de rezerva bugetara la dispozitia autoritatilor locale</t>
  </si>
  <si>
    <t>37.02.04</t>
  </si>
  <si>
    <t>Venituri din restituirea sumelor alocate pentru reducerea riscului seismic</t>
  </si>
  <si>
    <t>36.02.22</t>
  </si>
  <si>
    <t>Subvenţii din veniturile proprii ale Ministerului Sănătăţii către bugetele locale pentru finanţarea altor investiţii în sănătate</t>
  </si>
  <si>
    <t>42.02.18.03</t>
  </si>
  <si>
    <t>99.02</t>
  </si>
  <si>
    <t>42.02.09.03</t>
  </si>
  <si>
    <t>Din total capitol:</t>
  </si>
  <si>
    <t>EXCEDENT  98.02.97</t>
  </si>
  <si>
    <t xml:space="preserve">Sume din excedentul anului precedent pentru acoperirea golurilor temporare de casǎ ale secţiunii de dezvoltare**) </t>
  </si>
  <si>
    <t>40.02.13</t>
  </si>
  <si>
    <t>40.02.14</t>
  </si>
  <si>
    <t>00.12</t>
  </si>
  <si>
    <t>00.14</t>
  </si>
  <si>
    <t>Autorităţi executive</t>
  </si>
  <si>
    <t>51.02.01.03</t>
  </si>
  <si>
    <t>Sume primite din Fondul de Solidaritate al Uniunii Europene</t>
  </si>
  <si>
    <t>37.02.05</t>
  </si>
  <si>
    <t>Diverse venituri (cod 36.02.07+36.02.22)</t>
  </si>
  <si>
    <t>Transferuri voluntare,  altele decat subventiile  (cod 37.02.04+37.02.05)</t>
  </si>
  <si>
    <t xml:space="preserve">Sume din excedentul bugetului local utilizate pentru finanţarea cheltuielilor secţiunii de dezvoltare**) </t>
  </si>
  <si>
    <t>36.02</t>
  </si>
  <si>
    <t>65.02</t>
  </si>
  <si>
    <t xml:space="preserve">Finanţarea subprogramului privind canalizarea şi epurarea apelor uzate </t>
  </si>
  <si>
    <t>Fond pentru garantarea împrumuturilor externe, contractate/garantate de administraţiile publice locale</t>
  </si>
  <si>
    <t>Alte actiuni economice   (cod 87.02.01+87.02.03 la 87.02.05+87.02.50)</t>
  </si>
  <si>
    <t>Alte cheltuieli in domeniul sanatatii   (cod 66.02.50.50)</t>
  </si>
  <si>
    <t>Iluminat public si electrificari rurale</t>
  </si>
  <si>
    <t>Programul de cooperare elvetiano-roman vizand reducerea disparitatilor economice si sociale in cadrul Uniunii Europene extinse (cod 45.02.19.01+45.02.19.02) *)</t>
  </si>
  <si>
    <t>Alte cheltuieli in domeniul locuintelor</t>
  </si>
  <si>
    <t>Alimentare cu apa</t>
  </si>
  <si>
    <t xml:space="preserve">Amenajari hidrotehnice </t>
  </si>
  <si>
    <t>Salubritate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</si>
  <si>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</si>
  <si>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</si>
  <si>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</si>
  <si>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</si>
  <si>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din veniturile proprii ale Ministerului Sănătăţii către bugetele locale pentru finanţarea investiţiilor în sănătate (cod 42.02.18.01+42.02.18.02+48.02.18.03)</t>
  </si>
  <si>
    <t>42.02.18</t>
  </si>
  <si>
    <t xml:space="preserve">Partea VII-a. REZERVE, EXCEDENT / DEFICIT  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</si>
  <si>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</si>
  <si>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</si>
  <si>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</si>
  <si>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</si>
  <si>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</si>
  <si>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</si>
  <si>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</si>
  <si>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45.02.02.01</t>
  </si>
  <si>
    <t>45.02.02.02</t>
  </si>
  <si>
    <t>45.02.03.01</t>
  </si>
  <si>
    <t>45.02.03.02</t>
  </si>
  <si>
    <t>45.02.04.01</t>
  </si>
  <si>
    <t>Venituri din vanzarea unor bunuri apartinand domeniului privat al statului sau al unitatilor administrativ-teritoriale</t>
  </si>
  <si>
    <t>39.02.10</t>
  </si>
  <si>
    <t>Sume primite in avans</t>
  </si>
  <si>
    <t>Subventii de la bugetul de  stat catre bugetele locale pentru realizarea obiectivelor de investitii in turism</t>
  </si>
  <si>
    <t>42.02.40</t>
  </si>
  <si>
    <t>45.02.15</t>
  </si>
  <si>
    <t>45.02.16</t>
  </si>
  <si>
    <t>Sanatate    (cod 66.02.06+66.02.08+66.02.50)</t>
  </si>
  <si>
    <t>Servicii de sanatate publica</t>
  </si>
  <si>
    <t>66.02.08</t>
  </si>
  <si>
    <t>84.02.03.03</t>
  </si>
  <si>
    <t>IV.  SUBVENTII    (cod 00.18)</t>
  </si>
  <si>
    <t>Subvenţii pentru reabilitarea termică a clădirilor de locuit</t>
  </si>
  <si>
    <t>42.02.12</t>
  </si>
  <si>
    <t>**) Nu se completează în etapa de planificare</t>
  </si>
  <si>
    <t>54.02.07</t>
  </si>
  <si>
    <t>54.02.10</t>
  </si>
  <si>
    <t>54.02.50</t>
  </si>
  <si>
    <t>80.02</t>
  </si>
  <si>
    <t>Alte cheltuieli în domeniul transporturilor</t>
  </si>
  <si>
    <t>65.02.50</t>
  </si>
  <si>
    <t>Fondul European Agricol de Dezvoltare Rurala (cod 45.02.04.01+45.02.04.02+45.02.04.03) *)</t>
  </si>
  <si>
    <t>I VENITURI CURENTE (cod 00.12)</t>
  </si>
  <si>
    <t>Subventii de la bugetul de stat catre bugetele locale necesare sustinerii derularii proiectelor finantate din fonduri externe nerambursabile (FEN) postaderare</t>
  </si>
  <si>
    <t>X</t>
  </si>
  <si>
    <t>Fondul European de Dezvoltare Regionala (cod 45.02.01.01+45.02.01.02+45.02.01.03) *)</t>
  </si>
  <si>
    <t>Fondul Social European (cod 45.02.02.01+45.02.02.02+45.02.02.03) *)</t>
  </si>
  <si>
    <t>Transporturi   (cod 84.02.03+84.02.06+84.02.50)</t>
  </si>
  <si>
    <r>
      <t xml:space="preserve"> DEFICIT 1</t>
    </r>
    <r>
      <rPr>
        <vertAlign val="superscript"/>
        <sz val="12"/>
        <rFont val="Calibri"/>
        <family val="2"/>
      </rPr>
      <t xml:space="preserve">) </t>
    </r>
    <r>
      <rPr>
        <sz val="12"/>
        <rFont val="Calibri"/>
        <family val="2"/>
      </rPr>
      <t xml:space="preserve">   99.02.97</t>
    </r>
  </si>
  <si>
    <r>
      <t>1)</t>
    </r>
    <r>
      <rPr>
        <sz val="12"/>
        <rFont val="Calibri"/>
        <family val="2"/>
      </rPr>
      <t xml:space="preserve"> finantat din excedentul anilor precedenti</t>
    </r>
  </si>
  <si>
    <t xml:space="preserve">EXECUTIA BUGETUL LOCAL AL SECTIUNII DE DEZVOLTARE </t>
  </si>
  <si>
    <t xml:space="preserve">EXECUTIA BUGETULUI LOCAL AL SECTIUNII DE DEZVOLTARE </t>
  </si>
  <si>
    <t>51SD</t>
  </si>
  <si>
    <t>42.02.65</t>
  </si>
  <si>
    <t>Finanțarea Programului Național de Dezvoltare Locală</t>
  </si>
  <si>
    <t>Sume provenite din finanțarea bugetară a anilor precedenți ( cod 36.02.32.02+36.02.32.03)</t>
  </si>
  <si>
    <t>Sume provenite din finanțarea bugetară a anilor precedenți, aferente secțiunii de dezvoltare</t>
  </si>
  <si>
    <t>Sume provenite din finanțarea bugetară a anilor precedenți, aferente secțiunii de funcționare</t>
  </si>
  <si>
    <t>36.02.32</t>
  </si>
  <si>
    <t>36.02.32.02</t>
  </si>
  <si>
    <t>36.02.32.03</t>
  </si>
  <si>
    <t>TITLUL XIV  ACTIVE FINANCIARE</t>
  </si>
  <si>
    <t>TITLUL XIII  ACTIVE NEFINANCIARE</t>
  </si>
  <si>
    <t>83.02.50</t>
  </si>
  <si>
    <t>DETALIAT LA CHELTUIELI PE CAPITOLE, SUBCAPITOLE ŞI PARAGRAFE PE ANUL  2017</t>
  </si>
  <si>
    <t>Trim I</t>
  </si>
  <si>
    <t>DETALIAT LA VENITURI PE CAPITOLE ŞI SUBCAPITOLE  PE ANUL  2017</t>
  </si>
  <si>
    <t>TITLUL XVII PLATI EFECTUATE IN ANII PRECEDENTI SI RECUPERATE IN ANUL CURENT(85.01)</t>
  </si>
  <si>
    <t>ANEXA NR. 4 LA HCL Nr. 62 /26.04.2017</t>
  </si>
  <si>
    <t>ANEXA NR. 3 LA HCL Nr. 62/26.04.2017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</si>
</sst>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.0_);\(#,##0.0\)"/>
    <numFmt numFmtId="189" formatCode="#,##0.0"/>
    <numFmt numFmtId="190" formatCode="0.0"/>
    <numFmt numFmtId="191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trike/>
      <sz val="12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left" vertical="center"/>
      <protection/>
    </xf>
    <xf numFmtId="4" fontId="7" fillId="0" borderId="0" xfId="62" applyNumberFormat="1" applyFont="1" applyFill="1" applyAlignment="1">
      <alignment horizontal="center" vertical="center"/>
      <protection/>
    </xf>
    <xf numFmtId="4" fontId="5" fillId="0" borderId="0" xfId="62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3" applyFont="1" applyFill="1" applyBorder="1" applyAlignment="1">
      <alignment vertical="center"/>
      <protection/>
    </xf>
    <xf numFmtId="49" fontId="7" fillId="0" borderId="0" xfId="63" applyNumberFormat="1" applyFont="1" applyFill="1" applyAlignment="1">
      <alignment horizontal="left"/>
      <protection/>
    </xf>
    <xf numFmtId="0" fontId="5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4" fontId="5" fillId="0" borderId="0" xfId="0" applyNumberFormat="1" applyFont="1" applyFill="1" applyAlignment="1">
      <alignment vertical="center"/>
    </xf>
    <xf numFmtId="0" fontId="7" fillId="0" borderId="0" xfId="62" applyFont="1" applyFill="1" applyAlignment="1">
      <alignment horizontal="left" vertical="center"/>
      <protection/>
    </xf>
    <xf numFmtId="4" fontId="5" fillId="0" borderId="0" xfId="62" applyNumberFormat="1" applyFont="1" applyFill="1" applyBorder="1" applyAlignment="1">
      <alignment vertical="center"/>
      <protection/>
    </xf>
    <xf numFmtId="4" fontId="5" fillId="0" borderId="0" xfId="62" applyNumberFormat="1" applyFont="1" applyFill="1" applyBorder="1" applyAlignment="1" quotePrefix="1">
      <alignment horizontal="center" vertical="center"/>
      <protection/>
    </xf>
    <xf numFmtId="4" fontId="7" fillId="0" borderId="0" xfId="62" applyNumberFormat="1" applyFont="1" applyFill="1" applyBorder="1" applyAlignment="1" quotePrefix="1">
      <alignment horizontal="center" vertical="center"/>
      <protection/>
    </xf>
    <xf numFmtId="4" fontId="7" fillId="0" borderId="0" xfId="62" applyNumberFormat="1" applyFont="1" applyFill="1" applyBorder="1" applyAlignment="1">
      <alignment horizontal="center" vertical="center"/>
      <protection/>
    </xf>
    <xf numFmtId="4" fontId="5" fillId="0" borderId="10" xfId="62" applyNumberFormat="1" applyFont="1" applyFill="1" applyBorder="1" applyAlignment="1">
      <alignment horizontal="center" vertical="center"/>
      <protection/>
    </xf>
    <xf numFmtId="4" fontId="5" fillId="0" borderId="11" xfId="59" applyNumberFormat="1" applyFont="1" applyFill="1" applyBorder="1" applyAlignment="1">
      <alignment horizontal="center" vertical="center" wrapText="1"/>
      <protection/>
    </xf>
    <xf numFmtId="4" fontId="5" fillId="0" borderId="12" xfId="59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4" fontId="5" fillId="0" borderId="11" xfId="62" applyNumberFormat="1" applyFont="1" applyFill="1" applyBorder="1" applyAlignment="1">
      <alignment horizontal="center" vertical="center"/>
      <protection/>
    </xf>
    <xf numFmtId="4" fontId="5" fillId="0" borderId="14" xfId="62" applyNumberFormat="1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left" vertical="center"/>
    </xf>
    <xf numFmtId="0" fontId="7" fillId="32" borderId="11" xfId="62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62" applyFont="1" applyFill="1" applyBorder="1" applyAlignment="1">
      <alignment horizontal="left" vertical="center"/>
      <protection/>
    </xf>
    <xf numFmtId="3" fontId="7" fillId="0" borderId="13" xfId="0" applyNumberFormat="1" applyFont="1" applyFill="1" applyBorder="1" applyAlignment="1">
      <alignment vertical="center"/>
    </xf>
    <xf numFmtId="0" fontId="5" fillId="0" borderId="11" xfId="62" applyFont="1" applyFill="1" applyBorder="1" applyAlignment="1">
      <alignment horizontal="left" vertical="center" wrapText="1"/>
      <protection/>
    </xf>
    <xf numFmtId="1" fontId="5" fillId="0" borderId="11" xfId="61" applyNumberFormat="1" applyFont="1" applyFill="1" applyBorder="1" applyAlignment="1">
      <alignment vertical="center"/>
      <protection/>
    </xf>
    <xf numFmtId="14" fontId="5" fillId="0" borderId="11" xfId="62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1" fontId="7" fillId="0" borderId="11" xfId="61" applyNumberFormat="1" applyFont="1" applyFill="1" applyBorder="1" applyAlignment="1">
      <alignment vertical="center"/>
      <protection/>
    </xf>
    <xf numFmtId="49" fontId="5" fillId="0" borderId="13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62" applyNumberFormat="1" applyFont="1" applyFill="1" applyBorder="1" applyAlignment="1">
      <alignment horizontal="center" vertical="center"/>
      <protection/>
    </xf>
    <xf numFmtId="4" fontId="7" fillId="0" borderId="14" xfId="62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62" applyFont="1" applyFill="1" applyBorder="1" applyAlignment="1">
      <alignment horizontal="left" vertical="center"/>
      <protection/>
    </xf>
    <xf numFmtId="4" fontId="5" fillId="0" borderId="12" xfId="62" applyNumberFormat="1" applyFont="1" applyFill="1" applyBorder="1" applyAlignment="1">
      <alignment horizontal="center" vertical="center"/>
      <protection/>
    </xf>
    <xf numFmtId="4" fontId="5" fillId="0" borderId="16" xfId="62" applyNumberFormat="1" applyFont="1" applyFill="1" applyBorder="1" applyAlignment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/>
    </xf>
    <xf numFmtId="0" fontId="5" fillId="0" borderId="18" xfId="62" applyFont="1" applyFill="1" applyBorder="1" applyAlignment="1">
      <alignment horizontal="left" vertical="center"/>
      <protection/>
    </xf>
    <xf numFmtId="4" fontId="7" fillId="0" borderId="18" xfId="62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49" fontId="5" fillId="0" borderId="0" xfId="62" applyNumberFormat="1" applyFont="1" applyFill="1" applyAlignment="1">
      <alignment vertical="center" wrapText="1"/>
      <protection/>
    </xf>
    <xf numFmtId="4" fontId="5" fillId="0" borderId="0" xfId="60" applyNumberFormat="1" applyFont="1" applyFill="1">
      <alignment/>
      <protection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49" fontId="7" fillId="0" borderId="0" xfId="63" applyNumberFormat="1" applyFont="1" applyFill="1" applyBorder="1" applyAlignment="1">
      <alignment horizontal="left"/>
      <protection/>
    </xf>
    <xf numFmtId="4" fontId="5" fillId="0" borderId="0" xfId="0" applyNumberFormat="1" applyFont="1" applyFill="1" applyBorder="1" applyAlignment="1">
      <alignment vertical="center"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left" vertical="center"/>
      <protection/>
    </xf>
    <xf numFmtId="4" fontId="5" fillId="0" borderId="20" xfId="62" applyNumberFormat="1" applyFont="1" applyFill="1" applyBorder="1" applyAlignment="1">
      <alignment vertical="center"/>
      <protection/>
    </xf>
    <xf numFmtId="4" fontId="5" fillId="0" borderId="20" xfId="62" applyNumberFormat="1" applyFont="1" applyFill="1" applyBorder="1" applyAlignment="1" quotePrefix="1">
      <alignment horizontal="center" vertical="center"/>
      <protection/>
    </xf>
    <xf numFmtId="4" fontId="7" fillId="0" borderId="20" xfId="62" applyNumberFormat="1" applyFont="1" applyFill="1" applyBorder="1" applyAlignment="1" quotePrefix="1">
      <alignment horizontal="center" vertical="center"/>
      <protection/>
    </xf>
    <xf numFmtId="4" fontId="7" fillId="0" borderId="19" xfId="62" applyNumberFormat="1" applyFont="1" applyFill="1" applyBorder="1" applyAlignment="1">
      <alignment horizontal="center" vertical="center"/>
      <protection/>
    </xf>
    <xf numFmtId="0" fontId="7" fillId="32" borderId="21" xfId="62" applyFont="1" applyFill="1" applyBorder="1" applyAlignment="1">
      <alignment horizontal="left" vertical="center"/>
      <protection/>
    </xf>
    <xf numFmtId="4" fontId="7" fillId="32" borderId="21" xfId="62" applyNumberFormat="1" applyFont="1" applyFill="1" applyBorder="1" applyAlignment="1" applyProtection="1">
      <alignment horizontal="right" vertical="center"/>
      <protection/>
    </xf>
    <xf numFmtId="4" fontId="7" fillId="32" borderId="22" xfId="62" applyNumberFormat="1" applyFont="1" applyFill="1" applyBorder="1" applyAlignment="1" applyProtection="1">
      <alignment horizontal="right" vertical="center"/>
      <protection/>
    </xf>
    <xf numFmtId="0" fontId="7" fillId="0" borderId="18" xfId="62" applyFont="1" applyFill="1" applyBorder="1" applyAlignment="1" quotePrefix="1">
      <alignment horizontal="left" vertical="center"/>
      <protection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" fontId="5" fillId="0" borderId="11" xfId="62" applyNumberFormat="1" applyFont="1" applyFill="1" applyBorder="1" applyAlignment="1">
      <alignment horizontal="right" vertical="center"/>
      <protection/>
    </xf>
    <xf numFmtId="4" fontId="5" fillId="0" borderId="14" xfId="62" applyNumberFormat="1" applyFont="1" applyFill="1" applyBorder="1" applyAlignment="1">
      <alignment horizontal="right" vertical="center"/>
      <protection/>
    </xf>
    <xf numFmtId="49" fontId="7" fillId="0" borderId="13" xfId="58" applyNumberFormat="1" applyFont="1" applyFill="1" applyBorder="1" applyAlignment="1" quotePrefix="1">
      <alignment horizontal="left" vertical="top"/>
      <protection/>
    </xf>
    <xf numFmtId="49" fontId="7" fillId="0" borderId="13" xfId="58" applyNumberFormat="1" applyFont="1" applyFill="1" applyBorder="1" applyAlignment="1">
      <alignment horizontal="left" vertical="top"/>
      <protection/>
    </xf>
    <xf numFmtId="0" fontId="7" fillId="0" borderId="24" xfId="58" applyFont="1" applyFill="1" applyBorder="1" applyAlignment="1">
      <alignment horizontal="left" vertical="center" wrapText="1"/>
      <protection/>
    </xf>
    <xf numFmtId="0" fontId="7" fillId="0" borderId="25" xfId="58" applyFont="1" applyFill="1" applyBorder="1" applyAlignment="1">
      <alignment horizontal="left" vertical="center" wrapText="1"/>
      <protection/>
    </xf>
    <xf numFmtId="0" fontId="5" fillId="0" borderId="23" xfId="62" applyFont="1" applyFill="1" applyBorder="1" applyAlignment="1">
      <alignment horizontal="left" vertical="center"/>
      <protection/>
    </xf>
    <xf numFmtId="0" fontId="5" fillId="0" borderId="24" xfId="62" applyFont="1" applyFill="1" applyBorder="1" applyAlignment="1">
      <alignment horizontal="left" vertical="center"/>
      <protection/>
    </xf>
    <xf numFmtId="0" fontId="5" fillId="0" borderId="25" xfId="62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4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 quotePrefix="1">
      <alignment horizontal="left" vertical="center" wrapText="1"/>
    </xf>
    <xf numFmtId="0" fontId="5" fillId="0" borderId="25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 wrapText="1"/>
    </xf>
    <xf numFmtId="0" fontId="7" fillId="0" borderId="25" xfId="0" applyFont="1" applyFill="1" applyBorder="1" applyAlignment="1" quotePrefix="1">
      <alignment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4" xfId="62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7" fillId="0" borderId="23" xfId="62" applyFont="1" applyFill="1" applyBorder="1" applyAlignment="1">
      <alignment horizontal="left" vertical="center"/>
      <protection/>
    </xf>
    <xf numFmtId="0" fontId="7" fillId="0" borderId="24" xfId="62" applyFont="1" applyFill="1" applyBorder="1" applyAlignment="1">
      <alignment horizontal="left" vertical="center"/>
      <protection/>
    </xf>
    <xf numFmtId="0" fontId="7" fillId="0" borderId="25" xfId="62" applyFont="1" applyFill="1" applyBorder="1" applyAlignment="1">
      <alignment horizontal="left" vertical="center"/>
      <protection/>
    </xf>
    <xf numFmtId="0" fontId="5" fillId="0" borderId="26" xfId="62" applyFont="1" applyFill="1" applyBorder="1" applyAlignment="1">
      <alignment horizontal="left" vertical="center"/>
      <protection/>
    </xf>
    <xf numFmtId="0" fontId="5" fillId="0" borderId="27" xfId="62" applyFont="1" applyFill="1" applyBorder="1" applyAlignment="1">
      <alignment horizontal="left" vertical="center"/>
      <protection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4" fontId="5" fillId="0" borderId="12" xfId="62" applyNumberFormat="1" applyFont="1" applyFill="1" applyBorder="1" applyAlignment="1">
      <alignment vertical="center"/>
      <protection/>
    </xf>
    <xf numFmtId="4" fontId="5" fillId="0" borderId="16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4" fontId="7" fillId="0" borderId="18" xfId="62" applyNumberFormat="1" applyFont="1" applyFill="1" applyBorder="1" applyAlignment="1">
      <alignment horizontal="right" vertical="center"/>
      <protection/>
    </xf>
    <xf numFmtId="4" fontId="7" fillId="0" borderId="31" xfId="62" applyNumberFormat="1" applyFont="1" applyFill="1" applyBorder="1" applyAlignment="1">
      <alignment horizontal="right" vertical="center"/>
      <protection/>
    </xf>
    <xf numFmtId="4" fontId="7" fillId="0" borderId="11" xfId="62" applyNumberFormat="1" applyFont="1" applyFill="1" applyBorder="1" applyAlignment="1">
      <alignment horizontal="right" vertical="center"/>
      <protection/>
    </xf>
    <xf numFmtId="4" fontId="7" fillId="0" borderId="14" xfId="62" applyNumberFormat="1" applyFont="1" applyFill="1" applyBorder="1" applyAlignment="1">
      <alignment horizontal="right" vertical="center"/>
      <protection/>
    </xf>
    <xf numFmtId="4" fontId="5" fillId="0" borderId="32" xfId="62" applyNumberFormat="1" applyFont="1" applyFill="1" applyBorder="1" applyAlignment="1">
      <alignment vertical="center"/>
      <protection/>
    </xf>
    <xf numFmtId="4" fontId="5" fillId="0" borderId="33" xfId="62" applyNumberFormat="1" applyFont="1" applyFill="1" applyBorder="1" applyAlignment="1">
      <alignment vertical="center"/>
      <protection/>
    </xf>
    <xf numFmtId="16" fontId="7" fillId="0" borderId="11" xfId="62" applyNumberFormat="1" applyFont="1" applyFill="1" applyBorder="1" applyAlignment="1">
      <alignment horizontal="left" vertical="center"/>
      <protection/>
    </xf>
    <xf numFmtId="4" fontId="7" fillId="32" borderId="11" xfId="62" applyNumberFormat="1" applyFont="1" applyFill="1" applyBorder="1" applyAlignment="1">
      <alignment horizontal="center" vertical="center"/>
      <protection/>
    </xf>
    <xf numFmtId="4" fontId="7" fillId="32" borderId="14" xfId="62" applyNumberFormat="1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left" vertical="center" wrapText="1"/>
    </xf>
    <xf numFmtId="1" fontId="5" fillId="0" borderId="34" xfId="61" applyNumberFormat="1" applyFont="1" applyFill="1" applyBorder="1" applyAlignment="1">
      <alignment horizontal="left" vertical="center" wrapText="1"/>
      <protection/>
    </xf>
    <xf numFmtId="14" fontId="5" fillId="0" borderId="35" xfId="62" applyNumberFormat="1" applyFont="1" applyFill="1" applyBorder="1" applyAlignment="1">
      <alignment horizontal="left" vertical="center"/>
      <protection/>
    </xf>
    <xf numFmtId="1" fontId="5" fillId="0" borderId="36" xfId="61" applyNumberFormat="1" applyFont="1" applyFill="1" applyBorder="1" applyAlignment="1">
      <alignment horizontal="left" vertical="center" wrapText="1"/>
      <protection/>
    </xf>
    <xf numFmtId="4" fontId="5" fillId="0" borderId="11" xfId="62" applyNumberFormat="1" applyFont="1" applyFill="1" applyBorder="1" applyAlignment="1">
      <alignment horizontal="right" vertical="center"/>
      <protection/>
    </xf>
    <xf numFmtId="4" fontId="5" fillId="0" borderId="14" xfId="62" applyNumberFormat="1" applyFont="1" applyFill="1" applyBorder="1" applyAlignment="1">
      <alignment horizontal="right" vertical="center"/>
      <protection/>
    </xf>
    <xf numFmtId="4" fontId="5" fillId="0" borderId="12" xfId="59" applyNumberFormat="1" applyFont="1" applyFill="1" applyBorder="1" applyAlignment="1">
      <alignment horizontal="center" vertical="center" wrapText="1"/>
      <protection/>
    </xf>
    <xf numFmtId="4" fontId="5" fillId="0" borderId="16" xfId="59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/>
    </xf>
    <xf numFmtId="4" fontId="5" fillId="0" borderId="14" xfId="62" applyNumberFormat="1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34" xfId="61" applyNumberFormat="1" applyFont="1" applyFill="1" applyBorder="1" applyAlignment="1">
      <alignment horizontal="left" vertical="center" wrapText="1"/>
      <protection/>
    </xf>
    <xf numFmtId="0" fontId="5" fillId="0" borderId="36" xfId="0" applyFont="1" applyBorder="1" applyAlignment="1">
      <alignment horizontal="left" vertical="center" wrapText="1"/>
    </xf>
    <xf numFmtId="0" fontId="7" fillId="0" borderId="0" xfId="62" applyFont="1" applyFill="1" applyAlignment="1">
      <alignment horizontal="center" vertical="center"/>
      <protection/>
    </xf>
    <xf numFmtId="4" fontId="5" fillId="0" borderId="37" xfId="59" applyNumberFormat="1" applyFont="1" applyFill="1" applyBorder="1" applyAlignment="1">
      <alignment horizontal="center" vertical="center" wrapText="1"/>
      <protection/>
    </xf>
    <xf numFmtId="4" fontId="5" fillId="0" borderId="31" xfId="59" applyNumberFormat="1" applyFont="1" applyFill="1" applyBorder="1" applyAlignment="1">
      <alignment horizontal="center" vertical="center" wrapText="1"/>
      <protection/>
    </xf>
    <xf numFmtId="1" fontId="5" fillId="0" borderId="11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4" fontId="5" fillId="0" borderId="38" xfId="59" applyNumberFormat="1" applyFont="1" applyFill="1" applyBorder="1" applyAlignment="1">
      <alignment horizontal="center" vertical="center" wrapText="1"/>
      <protection/>
    </xf>
    <xf numFmtId="4" fontId="5" fillId="0" borderId="18" xfId="59" applyNumberFormat="1" applyFont="1" applyFill="1" applyBorder="1" applyAlignment="1">
      <alignment horizontal="center" vertical="center" wrapText="1"/>
      <protection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0" fontId="7" fillId="0" borderId="11" xfId="62" applyFont="1" applyFill="1" applyBorder="1" applyAlignment="1">
      <alignment horizontal="left" vertical="center" wrapText="1"/>
      <protection/>
    </xf>
    <xf numFmtId="1" fontId="5" fillId="0" borderId="11" xfId="61" applyNumberFormat="1" applyFont="1" applyFill="1" applyBorder="1" applyAlignment="1">
      <alignment horizontal="left" vertical="center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10" fillId="0" borderId="0" xfId="62" applyFont="1" applyFill="1" applyAlignment="1">
      <alignment horizontal="center"/>
      <protection/>
    </xf>
    <xf numFmtId="0" fontId="5" fillId="0" borderId="38" xfId="62" applyFont="1" applyFill="1" applyBorder="1" applyAlignment="1">
      <alignment horizontal="center" vertical="center" wrapText="1"/>
      <protection/>
    </xf>
    <xf numFmtId="0" fontId="5" fillId="0" borderId="39" xfId="62" applyFont="1" applyFill="1" applyBorder="1" applyAlignment="1">
      <alignment horizontal="center" vertical="center" wrapText="1"/>
      <protection/>
    </xf>
    <xf numFmtId="0" fontId="5" fillId="0" borderId="40" xfId="62" applyFont="1" applyFill="1" applyBorder="1" applyAlignment="1">
      <alignment horizontal="center" vertical="center" wrapText="1"/>
      <protection/>
    </xf>
    <xf numFmtId="0" fontId="7" fillId="0" borderId="41" xfId="62" applyFont="1" applyFill="1" applyBorder="1" applyAlignment="1">
      <alignment horizontal="center" vertical="center" wrapText="1"/>
      <protection/>
    </xf>
    <xf numFmtId="0" fontId="7" fillId="0" borderId="42" xfId="62" applyFont="1" applyFill="1" applyBorder="1" applyAlignment="1">
      <alignment horizontal="center" vertical="center" wrapText="1"/>
      <protection/>
    </xf>
    <xf numFmtId="0" fontId="7" fillId="0" borderId="43" xfId="62" applyFont="1" applyFill="1" applyBorder="1" applyAlignment="1">
      <alignment horizontal="center" vertical="center" wrapText="1"/>
      <protection/>
    </xf>
    <xf numFmtId="0" fontId="7" fillId="0" borderId="44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45" xfId="62" applyFont="1" applyFill="1" applyBorder="1" applyAlignment="1">
      <alignment horizontal="center" vertical="center" wrapText="1"/>
      <protection/>
    </xf>
    <xf numFmtId="0" fontId="7" fillId="0" borderId="46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47" xfId="62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5" fillId="0" borderId="0" xfId="62" applyNumberFormat="1" applyFont="1" applyFill="1" applyAlignment="1">
      <alignment horizontal="right" vertical="center"/>
      <protection/>
    </xf>
    <xf numFmtId="0" fontId="7" fillId="0" borderId="23" xfId="0" applyFont="1" applyFill="1" applyBorder="1" applyAlignment="1" quotePrefix="1">
      <alignment vertical="center" wrapText="1"/>
    </xf>
    <xf numFmtId="0" fontId="7" fillId="0" borderId="24" xfId="0" applyFont="1" applyFill="1" applyBorder="1" applyAlignment="1" quotePrefix="1">
      <alignment vertical="center" wrapText="1"/>
    </xf>
    <xf numFmtId="0" fontId="7" fillId="0" borderId="25" xfId="0" applyFont="1" applyFill="1" applyBorder="1" applyAlignment="1" quotePrefix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4" xfId="62" applyFont="1" applyFill="1" applyBorder="1" applyAlignment="1">
      <alignment horizontal="left" vertical="center" wrapText="1"/>
      <protection/>
    </xf>
    <xf numFmtId="0" fontId="5" fillId="0" borderId="25" xfId="0" applyFont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4" fontId="5" fillId="0" borderId="50" xfId="59" applyNumberFormat="1" applyFont="1" applyFill="1" applyBorder="1" applyAlignment="1">
      <alignment horizontal="center" vertical="center" wrapText="1"/>
      <protection/>
    </xf>
    <xf numFmtId="4" fontId="5" fillId="0" borderId="51" xfId="59" applyNumberFormat="1" applyFont="1" applyFill="1" applyBorder="1" applyAlignment="1">
      <alignment horizontal="center" vertical="center" wrapText="1"/>
      <protection/>
    </xf>
    <xf numFmtId="49" fontId="7" fillId="32" borderId="52" xfId="0" applyNumberFormat="1" applyFont="1" applyFill="1" applyBorder="1" applyAlignment="1">
      <alignment horizontal="left" vertical="center" wrapText="1"/>
    </xf>
    <xf numFmtId="49" fontId="7" fillId="32" borderId="21" xfId="0" applyNumberFormat="1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5" fillId="0" borderId="56" xfId="62" applyFont="1" applyFill="1" applyBorder="1" applyAlignment="1">
      <alignment horizontal="center" vertical="center" wrapText="1"/>
      <protection/>
    </xf>
    <xf numFmtId="0" fontId="5" fillId="0" borderId="57" xfId="62" applyFont="1" applyFill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left" vertical="center" wrapText="1"/>
    </xf>
    <xf numFmtId="0" fontId="7" fillId="0" borderId="23" xfId="58" applyFont="1" applyFill="1" applyBorder="1" applyAlignment="1">
      <alignment horizontal="left" vertical="top" wrapText="1"/>
      <protection/>
    </xf>
    <xf numFmtId="0" fontId="7" fillId="0" borderId="24" xfId="58" applyFont="1" applyFill="1" applyBorder="1" applyAlignment="1">
      <alignment horizontal="left" vertical="top" wrapText="1"/>
      <protection/>
    </xf>
    <xf numFmtId="0" fontId="7" fillId="0" borderId="25" xfId="58" applyFont="1" applyFill="1" applyBorder="1" applyAlignment="1">
      <alignment horizontal="left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rmal_mach03" xfId="59"/>
    <cellStyle name="Normal_mach30" xfId="60"/>
    <cellStyle name="Normal_mach31" xfId="61"/>
    <cellStyle name="Normal_Machete buget 99" xfId="62"/>
    <cellStyle name="Normal_VAC 1b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4"/>
  <sheetViews>
    <sheetView tabSelected="1" zoomScaleSheetLayoutView="100" zoomScalePageLayoutView="0" workbookViewId="0" topLeftCell="A1">
      <selection activeCell="E4" sqref="E4"/>
    </sheetView>
  </sheetViews>
  <sheetFormatPr defaultColWidth="9.140625" defaultRowHeight="12.75"/>
  <cols>
    <col min="1" max="2" width="5.28125" style="6" customWidth="1"/>
    <col min="3" max="3" width="52.7109375" style="6" customWidth="1"/>
    <col min="4" max="4" width="11.57421875" style="6" customWidth="1"/>
    <col min="5" max="5" width="15.57421875" style="11" customWidth="1"/>
    <col min="6" max="6" width="10.7109375" style="11" hidden="1" customWidth="1"/>
    <col min="7" max="7" width="10.8515625" style="11" hidden="1" customWidth="1"/>
    <col min="8" max="8" width="11.00390625" style="11" hidden="1" customWidth="1"/>
    <col min="9" max="9" width="16.421875" style="11" customWidth="1"/>
    <col min="10" max="16384" width="9.140625" style="6" customWidth="1"/>
  </cols>
  <sheetData>
    <row r="1" spans="1:9" ht="17.25">
      <c r="A1" s="176" t="s">
        <v>345</v>
      </c>
      <c r="B1" s="176"/>
      <c r="C1" s="176"/>
      <c r="D1" s="176"/>
      <c r="E1" s="176"/>
      <c r="F1" s="176"/>
      <c r="G1" s="176"/>
      <c r="H1" s="176"/>
      <c r="I1" s="176"/>
    </row>
    <row r="3" spans="1:9" ht="15.75">
      <c r="A3" s="1"/>
      <c r="B3" s="7"/>
      <c r="C3" s="8"/>
      <c r="D3" s="3"/>
      <c r="E3" s="4" t="s">
        <v>471</v>
      </c>
      <c r="F3" s="5"/>
      <c r="G3" s="5"/>
      <c r="H3" s="5"/>
      <c r="I3" s="5"/>
    </row>
    <row r="4" spans="1:9" ht="15.75">
      <c r="A4" s="7"/>
      <c r="B4" s="7"/>
      <c r="C4" s="9"/>
      <c r="D4" s="3"/>
      <c r="E4" s="5"/>
      <c r="F4" s="5"/>
      <c r="G4" s="5"/>
      <c r="H4" s="5"/>
      <c r="I4" s="5"/>
    </row>
    <row r="5" spans="1:9" ht="15.75">
      <c r="A5" s="162" t="s">
        <v>452</v>
      </c>
      <c r="B5" s="162"/>
      <c r="C5" s="162"/>
      <c r="D5" s="162"/>
      <c r="E5" s="162"/>
      <c r="F5" s="162"/>
      <c r="G5" s="162"/>
      <c r="H5" s="162"/>
      <c r="I5" s="162"/>
    </row>
    <row r="6" spans="1:9" ht="15.75">
      <c r="A6" s="162" t="s">
        <v>468</v>
      </c>
      <c r="B6" s="162"/>
      <c r="C6" s="162"/>
      <c r="D6" s="162"/>
      <c r="E6" s="162"/>
      <c r="F6" s="162"/>
      <c r="G6" s="162"/>
      <c r="H6" s="162"/>
      <c r="I6" s="162"/>
    </row>
    <row r="7" spans="1:4" ht="15.75">
      <c r="A7" s="10"/>
      <c r="B7" s="10"/>
      <c r="C7" s="10"/>
      <c r="D7" s="10"/>
    </row>
    <row r="8" spans="1:4" ht="13.5" customHeight="1">
      <c r="A8" s="2" t="s">
        <v>259</v>
      </c>
      <c r="B8" s="2"/>
      <c r="C8" s="12"/>
      <c r="D8" s="3"/>
    </row>
    <row r="9" spans="1:9" ht="16.5" thickBot="1">
      <c r="A9" s="12"/>
      <c r="B9" s="12"/>
      <c r="C9" s="12"/>
      <c r="D9" s="3"/>
      <c r="E9" s="13"/>
      <c r="F9" s="14"/>
      <c r="G9" s="15"/>
      <c r="H9" s="15"/>
      <c r="I9" s="16" t="s">
        <v>262</v>
      </c>
    </row>
    <row r="10" spans="1:9" ht="15.75">
      <c r="A10" s="180" t="s">
        <v>126</v>
      </c>
      <c r="B10" s="181"/>
      <c r="C10" s="182"/>
      <c r="D10" s="177" t="s">
        <v>263</v>
      </c>
      <c r="E10" s="167" t="s">
        <v>261</v>
      </c>
      <c r="F10" s="17"/>
      <c r="G10" s="17"/>
      <c r="H10" s="17"/>
      <c r="I10" s="163" t="s">
        <v>260</v>
      </c>
    </row>
    <row r="11" spans="1:9" ht="15.75">
      <c r="A11" s="183"/>
      <c r="B11" s="184"/>
      <c r="C11" s="185"/>
      <c r="D11" s="178"/>
      <c r="E11" s="168"/>
      <c r="F11" s="18"/>
      <c r="G11" s="18"/>
      <c r="H11" s="18"/>
      <c r="I11" s="164"/>
    </row>
    <row r="12" spans="1:9" ht="16.5" thickBot="1">
      <c r="A12" s="186"/>
      <c r="B12" s="187"/>
      <c r="C12" s="188"/>
      <c r="D12" s="179"/>
      <c r="E12" s="150" t="s">
        <v>467</v>
      </c>
      <c r="F12" s="19" t="s">
        <v>170</v>
      </c>
      <c r="G12" s="19" t="s">
        <v>170</v>
      </c>
      <c r="H12" s="19" t="s">
        <v>171</v>
      </c>
      <c r="I12" s="151" t="s">
        <v>467</v>
      </c>
    </row>
    <row r="13" spans="1:9" s="28" customFormat="1" ht="36.75" customHeight="1">
      <c r="A13" s="171" t="s">
        <v>353</v>
      </c>
      <c r="B13" s="172"/>
      <c r="C13" s="172"/>
      <c r="D13" s="27" t="s">
        <v>151</v>
      </c>
      <c r="E13" s="142">
        <f>E15+E27+E34+E38+E69</f>
        <v>0</v>
      </c>
      <c r="F13" s="142">
        <f>F15+F27+F34+F38+F69</f>
        <v>0</v>
      </c>
      <c r="G13" s="142">
        <f>G15+G27+G34+G38+G69</f>
        <v>0</v>
      </c>
      <c r="H13" s="142">
        <f>H15+H27+H34+H38+H69</f>
        <v>0</v>
      </c>
      <c r="I13" s="143">
        <f>I15+I27+I34+I38+I69</f>
        <v>818.03</v>
      </c>
    </row>
    <row r="14" spans="1:9" s="28" customFormat="1" ht="18" customHeight="1">
      <c r="A14" s="26" t="s">
        <v>80</v>
      </c>
      <c r="B14" s="29"/>
      <c r="C14" s="21"/>
      <c r="D14" s="30" t="s">
        <v>32</v>
      </c>
      <c r="E14" s="40">
        <f>E15+E27+E34</f>
        <v>0</v>
      </c>
      <c r="F14" s="40">
        <f>F15+F27+F34</f>
        <v>0</v>
      </c>
      <c r="G14" s="40">
        <f>G15+G27+G34</f>
        <v>0</v>
      </c>
      <c r="H14" s="40">
        <f>H15+H27+H34</f>
        <v>0</v>
      </c>
      <c r="I14" s="41">
        <f>I15+I27+I34</f>
        <v>818.03</v>
      </c>
    </row>
    <row r="15" spans="1:9" s="28" customFormat="1" ht="18" customHeight="1">
      <c r="A15" s="26" t="s">
        <v>444</v>
      </c>
      <c r="B15" s="29"/>
      <c r="C15" s="21"/>
      <c r="D15" s="30" t="s">
        <v>54</v>
      </c>
      <c r="E15" s="40">
        <f aca="true" t="shared" si="0" ref="E15:I16">E16</f>
        <v>0</v>
      </c>
      <c r="F15" s="40">
        <f t="shared" si="0"/>
        <v>0</v>
      </c>
      <c r="G15" s="40">
        <f t="shared" si="0"/>
        <v>0</v>
      </c>
      <c r="H15" s="40">
        <f t="shared" si="0"/>
        <v>0</v>
      </c>
      <c r="I15" s="41">
        <f t="shared" si="0"/>
        <v>280.78</v>
      </c>
    </row>
    <row r="16" spans="1:9" s="28" customFormat="1" ht="18" customHeight="1">
      <c r="A16" s="31" t="s">
        <v>123</v>
      </c>
      <c r="B16" s="32"/>
      <c r="C16" s="32"/>
      <c r="D16" s="30" t="s">
        <v>382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  <c r="I16" s="41">
        <f t="shared" si="0"/>
        <v>280.78</v>
      </c>
    </row>
    <row r="17" spans="1:9" s="28" customFormat="1" ht="18" customHeight="1">
      <c r="A17" s="20" t="s">
        <v>348</v>
      </c>
      <c r="B17" s="21"/>
      <c r="C17" s="21"/>
      <c r="D17" s="141" t="s">
        <v>383</v>
      </c>
      <c r="E17" s="40">
        <f>E18+E24</f>
        <v>0</v>
      </c>
      <c r="F17" s="40">
        <f>F18+F24</f>
        <v>0</v>
      </c>
      <c r="G17" s="40">
        <f>G18+G24</f>
        <v>0</v>
      </c>
      <c r="H17" s="40">
        <f>H18+H24</f>
        <v>0</v>
      </c>
      <c r="I17" s="41">
        <f>I18+I24</f>
        <v>280.78</v>
      </c>
    </row>
    <row r="18" spans="1:9" s="28" customFormat="1" ht="18" customHeight="1">
      <c r="A18" s="169" t="s">
        <v>388</v>
      </c>
      <c r="B18" s="170"/>
      <c r="C18" s="170"/>
      <c r="D18" s="23" t="s">
        <v>391</v>
      </c>
      <c r="E18" s="24">
        <f>E19+E20+E21</f>
        <v>0</v>
      </c>
      <c r="F18" s="24">
        <f>F19+F20</f>
        <v>0</v>
      </c>
      <c r="G18" s="24">
        <f>G19+G20</f>
        <v>0</v>
      </c>
      <c r="H18" s="24">
        <f>H19+H20</f>
        <v>0</v>
      </c>
      <c r="I18" s="25">
        <f>I19+I20+I21</f>
        <v>0</v>
      </c>
    </row>
    <row r="19" spans="1:9" s="28" customFormat="1" ht="18" customHeight="1">
      <c r="A19" s="31"/>
      <c r="B19" s="174" t="s">
        <v>306</v>
      </c>
      <c r="C19" s="174"/>
      <c r="D19" s="33" t="s">
        <v>218</v>
      </c>
      <c r="E19" s="24">
        <v>0</v>
      </c>
      <c r="F19" s="24">
        <v>0</v>
      </c>
      <c r="G19" s="24">
        <v>0</v>
      </c>
      <c r="H19" s="24">
        <v>0</v>
      </c>
      <c r="I19" s="25">
        <v>0</v>
      </c>
    </row>
    <row r="20" spans="1:14" ht="27" customHeight="1">
      <c r="A20" s="31"/>
      <c r="B20" s="165" t="s">
        <v>371</v>
      </c>
      <c r="C20" s="165"/>
      <c r="D20" s="34" t="s">
        <v>372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35"/>
      <c r="K20" s="35"/>
      <c r="L20" s="35"/>
      <c r="M20" s="35"/>
      <c r="N20" s="35"/>
    </row>
    <row r="21" spans="1:14" ht="27" customHeight="1">
      <c r="A21" s="31"/>
      <c r="B21" s="160" t="s">
        <v>457</v>
      </c>
      <c r="C21" s="161"/>
      <c r="D21" s="146" t="s">
        <v>460</v>
      </c>
      <c r="E21" s="24">
        <f>E22+E23</f>
        <v>0</v>
      </c>
      <c r="F21" s="24"/>
      <c r="G21" s="24"/>
      <c r="H21" s="24"/>
      <c r="I21" s="25">
        <f>I22+I23</f>
        <v>0</v>
      </c>
      <c r="J21" s="35"/>
      <c r="K21" s="35"/>
      <c r="L21" s="35"/>
      <c r="M21" s="35"/>
      <c r="N21" s="35"/>
    </row>
    <row r="22" spans="1:14" ht="27" customHeight="1">
      <c r="A22" s="31"/>
      <c r="B22" s="145"/>
      <c r="C22" s="147" t="s">
        <v>458</v>
      </c>
      <c r="D22" s="146" t="s">
        <v>461</v>
      </c>
      <c r="E22" s="24">
        <v>0</v>
      </c>
      <c r="F22" s="24"/>
      <c r="G22" s="24"/>
      <c r="H22" s="24"/>
      <c r="I22" s="153">
        <v>0</v>
      </c>
      <c r="J22" s="35"/>
      <c r="K22" s="35"/>
      <c r="L22" s="35"/>
      <c r="M22" s="35"/>
      <c r="N22" s="35"/>
    </row>
    <row r="23" spans="1:14" ht="27" customHeight="1" hidden="1">
      <c r="A23" s="31"/>
      <c r="B23" s="145"/>
      <c r="C23" s="147" t="s">
        <v>459</v>
      </c>
      <c r="D23" s="146" t="s">
        <v>462</v>
      </c>
      <c r="E23" s="24">
        <v>0</v>
      </c>
      <c r="F23" s="24"/>
      <c r="G23" s="24"/>
      <c r="H23" s="24"/>
      <c r="I23" s="25">
        <v>0</v>
      </c>
      <c r="J23" s="35"/>
      <c r="K23" s="35"/>
      <c r="L23" s="35"/>
      <c r="M23" s="35"/>
      <c r="N23" s="35"/>
    </row>
    <row r="24" spans="1:9" s="28" customFormat="1" ht="18" customHeight="1">
      <c r="A24" s="31" t="s">
        <v>389</v>
      </c>
      <c r="B24" s="22"/>
      <c r="C24" s="21"/>
      <c r="D24" s="36" t="s">
        <v>133</v>
      </c>
      <c r="E24" s="24">
        <f>E25+E26</f>
        <v>0</v>
      </c>
      <c r="F24" s="24">
        <f>F25+F26</f>
        <v>0</v>
      </c>
      <c r="G24" s="24">
        <f>G25+G26</f>
        <v>0</v>
      </c>
      <c r="H24" s="24">
        <f>H25+H26</f>
        <v>0</v>
      </c>
      <c r="I24" s="25">
        <f>I25+I26</f>
        <v>280.78</v>
      </c>
    </row>
    <row r="25" spans="1:9" s="28" customFormat="1" ht="18" customHeight="1">
      <c r="A25" s="37" t="s">
        <v>152</v>
      </c>
      <c r="B25" s="29"/>
      <c r="C25" s="21"/>
      <c r="D25" s="33" t="s">
        <v>370</v>
      </c>
      <c r="E25" s="24">
        <v>0</v>
      </c>
      <c r="F25" s="24"/>
      <c r="G25" s="24"/>
      <c r="H25" s="24"/>
      <c r="I25" s="25">
        <v>280.78</v>
      </c>
    </row>
    <row r="26" spans="1:14" ht="18" customHeight="1">
      <c r="A26" s="37"/>
      <c r="B26" s="157" t="s">
        <v>386</v>
      </c>
      <c r="C26" s="166"/>
      <c r="D26" s="23" t="s">
        <v>387</v>
      </c>
      <c r="E26" s="24">
        <v>0</v>
      </c>
      <c r="F26" s="24"/>
      <c r="G26" s="24"/>
      <c r="H26" s="24"/>
      <c r="I26" s="25">
        <v>0</v>
      </c>
      <c r="J26" s="35"/>
      <c r="K26" s="35"/>
      <c r="L26" s="35"/>
      <c r="M26" s="35"/>
      <c r="N26" s="35"/>
    </row>
    <row r="27" spans="1:9" s="28" customFormat="1" ht="18" customHeight="1">
      <c r="A27" s="31" t="s">
        <v>51</v>
      </c>
      <c r="B27" s="38"/>
      <c r="C27" s="39"/>
      <c r="D27" s="30" t="s">
        <v>312</v>
      </c>
      <c r="E27" s="40">
        <f>E28</f>
        <v>0</v>
      </c>
      <c r="F27" s="40">
        <f>F28</f>
        <v>0</v>
      </c>
      <c r="G27" s="40">
        <f>G28</f>
        <v>0</v>
      </c>
      <c r="H27" s="40">
        <f>H28</f>
        <v>0</v>
      </c>
      <c r="I27" s="41">
        <f>I28</f>
        <v>88.82</v>
      </c>
    </row>
    <row r="28" spans="1:9" s="28" customFormat="1" ht="15.75">
      <c r="A28" s="31"/>
      <c r="B28" s="173" t="s">
        <v>3</v>
      </c>
      <c r="C28" s="173"/>
      <c r="D28" s="30" t="s">
        <v>200</v>
      </c>
      <c r="E28" s="24">
        <f>SUM(E29:E33)</f>
        <v>0</v>
      </c>
      <c r="F28" s="24">
        <f>SUM(F29:F33)</f>
        <v>0</v>
      </c>
      <c r="G28" s="24">
        <f>SUM(G29:G33)</f>
        <v>0</v>
      </c>
      <c r="H28" s="24">
        <f>SUM(H29:H33)</f>
        <v>0</v>
      </c>
      <c r="I28" s="25">
        <f>SUM(I29:I33)</f>
        <v>88.82</v>
      </c>
    </row>
    <row r="29" spans="1:9" s="28" customFormat="1" ht="18" customHeight="1">
      <c r="A29" s="31"/>
      <c r="B29" s="21" t="s">
        <v>315</v>
      </c>
      <c r="C29" s="22"/>
      <c r="D29" s="23" t="s">
        <v>21</v>
      </c>
      <c r="E29" s="24">
        <v>0</v>
      </c>
      <c r="F29" s="24"/>
      <c r="G29" s="24"/>
      <c r="H29" s="24"/>
      <c r="I29" s="25">
        <v>70</v>
      </c>
    </row>
    <row r="30" spans="1:9" s="28" customFormat="1" ht="18" customHeight="1">
      <c r="A30" s="31"/>
      <c r="B30" s="21" t="s">
        <v>248</v>
      </c>
      <c r="C30" s="22"/>
      <c r="D30" s="23" t="s">
        <v>255</v>
      </c>
      <c r="E30" s="24">
        <v>0</v>
      </c>
      <c r="F30" s="24"/>
      <c r="G30" s="24"/>
      <c r="H30" s="24"/>
      <c r="I30" s="25">
        <v>18.82</v>
      </c>
    </row>
    <row r="31" spans="1:9" s="28" customFormat="1" ht="18" customHeight="1">
      <c r="A31" s="31"/>
      <c r="B31" s="21" t="s">
        <v>256</v>
      </c>
      <c r="C31" s="22"/>
      <c r="D31" s="23" t="s">
        <v>201</v>
      </c>
      <c r="E31" s="24">
        <v>0</v>
      </c>
      <c r="F31" s="24"/>
      <c r="G31" s="24"/>
      <c r="H31" s="24"/>
      <c r="I31" s="25">
        <v>0</v>
      </c>
    </row>
    <row r="32" spans="1:9" s="28" customFormat="1" ht="29.25" customHeight="1">
      <c r="A32" s="31"/>
      <c r="B32" s="157" t="s">
        <v>422</v>
      </c>
      <c r="C32" s="157"/>
      <c r="D32" s="23" t="s">
        <v>22</v>
      </c>
      <c r="E32" s="24">
        <v>0</v>
      </c>
      <c r="F32" s="24"/>
      <c r="G32" s="24"/>
      <c r="H32" s="24"/>
      <c r="I32" s="25">
        <v>0</v>
      </c>
    </row>
    <row r="33" spans="1:9" s="28" customFormat="1" ht="15" customHeight="1">
      <c r="A33" s="31"/>
      <c r="B33" s="21" t="s">
        <v>81</v>
      </c>
      <c r="C33" s="21"/>
      <c r="D33" s="23" t="s">
        <v>423</v>
      </c>
      <c r="E33" s="24">
        <v>0</v>
      </c>
      <c r="F33" s="24"/>
      <c r="G33" s="24"/>
      <c r="H33" s="24"/>
      <c r="I33" s="25">
        <v>0</v>
      </c>
    </row>
    <row r="34" spans="1:9" ht="18" customHeight="1">
      <c r="A34" s="31" t="s">
        <v>52</v>
      </c>
      <c r="B34" s="42"/>
      <c r="C34" s="39"/>
      <c r="D34" s="30" t="s">
        <v>53</v>
      </c>
      <c r="E34" s="40">
        <f>E35</f>
        <v>0</v>
      </c>
      <c r="F34" s="40">
        <f>F35</f>
        <v>0</v>
      </c>
      <c r="G34" s="40">
        <f>G35</f>
        <v>0</v>
      </c>
      <c r="H34" s="40">
        <f>H35</f>
        <v>0</v>
      </c>
      <c r="I34" s="41">
        <f>I35</f>
        <v>448.43</v>
      </c>
    </row>
    <row r="35" spans="1:9" ht="24.75" customHeight="1">
      <c r="A35" s="169" t="s">
        <v>288</v>
      </c>
      <c r="B35" s="170"/>
      <c r="C35" s="170"/>
      <c r="D35" s="23" t="s">
        <v>202</v>
      </c>
      <c r="E35" s="24">
        <f>SUM(E36:E37)</f>
        <v>0</v>
      </c>
      <c r="F35" s="24">
        <f>SUM(F36:F37)</f>
        <v>0</v>
      </c>
      <c r="G35" s="24">
        <f>SUM(G36:G37)</f>
        <v>0</v>
      </c>
      <c r="H35" s="24">
        <f>SUM(H36:H37)</f>
        <v>0</v>
      </c>
      <c r="I35" s="25">
        <f>I37</f>
        <v>448.43</v>
      </c>
    </row>
    <row r="36" spans="1:9" ht="38.25" customHeight="1">
      <c r="A36" s="31"/>
      <c r="B36" s="157" t="s">
        <v>379</v>
      </c>
      <c r="C36" s="157"/>
      <c r="D36" s="23" t="s">
        <v>380</v>
      </c>
      <c r="E36" s="24" t="s">
        <v>446</v>
      </c>
      <c r="F36" s="24" t="s">
        <v>446</v>
      </c>
      <c r="G36" s="24" t="s">
        <v>446</v>
      </c>
      <c r="H36" s="24" t="s">
        <v>446</v>
      </c>
      <c r="I36" s="25">
        <v>0</v>
      </c>
    </row>
    <row r="37" spans="1:9" ht="39" customHeight="1">
      <c r="A37" s="31"/>
      <c r="B37" s="157" t="s">
        <v>390</v>
      </c>
      <c r="C37" s="157"/>
      <c r="D37" s="23" t="s">
        <v>381</v>
      </c>
      <c r="E37" s="24" t="s">
        <v>446</v>
      </c>
      <c r="F37" s="24" t="s">
        <v>446</v>
      </c>
      <c r="G37" s="24" t="s">
        <v>446</v>
      </c>
      <c r="H37" s="24" t="s">
        <v>446</v>
      </c>
      <c r="I37" s="25">
        <v>448.43</v>
      </c>
    </row>
    <row r="38" spans="1:9" ht="18" customHeight="1">
      <c r="A38" s="20" t="s">
        <v>433</v>
      </c>
      <c r="B38" s="21"/>
      <c r="C38" s="21"/>
      <c r="D38" s="30" t="s">
        <v>313</v>
      </c>
      <c r="E38" s="40">
        <f aca="true" t="shared" si="1" ref="E38:I39">E39</f>
        <v>0</v>
      </c>
      <c r="F38" s="40">
        <f t="shared" si="1"/>
        <v>0</v>
      </c>
      <c r="G38" s="40">
        <f t="shared" si="1"/>
        <v>0</v>
      </c>
      <c r="H38" s="40">
        <f t="shared" si="1"/>
        <v>0</v>
      </c>
      <c r="I38" s="41">
        <f t="shared" si="1"/>
        <v>0</v>
      </c>
    </row>
    <row r="39" spans="1:9" ht="15.75">
      <c r="A39" s="154" t="s">
        <v>350</v>
      </c>
      <c r="B39" s="155"/>
      <c r="C39" s="156"/>
      <c r="D39" s="30" t="s">
        <v>314</v>
      </c>
      <c r="E39" s="40">
        <f t="shared" si="1"/>
        <v>0</v>
      </c>
      <c r="F39" s="40">
        <f t="shared" si="1"/>
        <v>0</v>
      </c>
      <c r="G39" s="40">
        <f t="shared" si="1"/>
        <v>0</v>
      </c>
      <c r="H39" s="40">
        <f t="shared" si="1"/>
        <v>0</v>
      </c>
      <c r="I39" s="41">
        <f t="shared" si="1"/>
        <v>0</v>
      </c>
    </row>
    <row r="40" spans="1:9" ht="15.75">
      <c r="A40" s="189" t="s">
        <v>308</v>
      </c>
      <c r="B40" s="190"/>
      <c r="C40" s="190"/>
      <c r="D40" s="30" t="s">
        <v>203</v>
      </c>
      <c r="E40" s="40">
        <f>SUM(E41:E68)-E53-E54-E55-E58-E59-E60-E66</f>
        <v>0</v>
      </c>
      <c r="F40" s="40">
        <f>SUM(F41:F68)-F53-F54-F55-F58-F59-F60-F66</f>
        <v>0</v>
      </c>
      <c r="G40" s="40">
        <f>SUM(G41:G68)-G53-G54-G55-G58-G59-G60-G66</f>
        <v>0</v>
      </c>
      <c r="H40" s="40">
        <f>SUM(H41:H68)-H53-H54-H55-H58-H59-H60-H66</f>
        <v>0</v>
      </c>
      <c r="I40" s="41">
        <f>SUM(I41:I68)-I53-I54-I55-I58-I59-I60-I66</f>
        <v>0</v>
      </c>
    </row>
    <row r="41" spans="1:9" ht="18" customHeight="1" hidden="1">
      <c r="A41" s="20"/>
      <c r="B41" s="21" t="s">
        <v>249</v>
      </c>
      <c r="C41" s="22"/>
      <c r="D41" s="23" t="s">
        <v>109</v>
      </c>
      <c r="E41" s="40"/>
      <c r="F41" s="40"/>
      <c r="G41" s="40"/>
      <c r="H41" s="40"/>
      <c r="I41" s="41"/>
    </row>
    <row r="42" spans="1:9" ht="18" customHeight="1" hidden="1">
      <c r="A42" s="20"/>
      <c r="B42" s="21" t="s">
        <v>250</v>
      </c>
      <c r="C42" s="22"/>
      <c r="D42" s="23" t="s">
        <v>110</v>
      </c>
      <c r="E42" s="40"/>
      <c r="F42" s="40"/>
      <c r="G42" s="40"/>
      <c r="H42" s="40"/>
      <c r="I42" s="41"/>
    </row>
    <row r="43" spans="1:9" ht="28.5" customHeight="1" hidden="1">
      <c r="A43" s="20"/>
      <c r="B43" s="157" t="s">
        <v>95</v>
      </c>
      <c r="C43" s="157"/>
      <c r="D43" s="23" t="s">
        <v>111</v>
      </c>
      <c r="E43" s="40">
        <f>SUM(E44:E46)</f>
        <v>0</v>
      </c>
      <c r="F43" s="40">
        <f>SUM(F44:F46)</f>
        <v>0</v>
      </c>
      <c r="G43" s="40">
        <f>SUM(G44:G46)</f>
        <v>0</v>
      </c>
      <c r="H43" s="40">
        <f>SUM(H44:H46)</f>
        <v>0</v>
      </c>
      <c r="I43" s="41">
        <f>SUM(I44:I46)</f>
        <v>0</v>
      </c>
    </row>
    <row r="44" spans="1:9" ht="32.25" customHeight="1" hidden="1">
      <c r="A44" s="20"/>
      <c r="B44" s="21"/>
      <c r="C44" s="32" t="s">
        <v>351</v>
      </c>
      <c r="D44" s="23" t="s">
        <v>352</v>
      </c>
      <c r="E44" s="40"/>
      <c r="F44" s="40"/>
      <c r="G44" s="40"/>
      <c r="H44" s="40"/>
      <c r="I44" s="41"/>
    </row>
    <row r="45" spans="1:9" ht="18" customHeight="1" hidden="1">
      <c r="A45" s="20"/>
      <c r="B45" s="21"/>
      <c r="C45" s="22" t="s">
        <v>4</v>
      </c>
      <c r="D45" s="23" t="s">
        <v>5</v>
      </c>
      <c r="E45" s="40"/>
      <c r="F45" s="40"/>
      <c r="G45" s="40"/>
      <c r="H45" s="40"/>
      <c r="I45" s="41"/>
    </row>
    <row r="46" spans="1:9" ht="18" customHeight="1" hidden="1">
      <c r="A46" s="20"/>
      <c r="B46" s="21"/>
      <c r="C46" s="22" t="s">
        <v>393</v>
      </c>
      <c r="D46" s="23" t="s">
        <v>376</v>
      </c>
      <c r="E46" s="40"/>
      <c r="F46" s="40"/>
      <c r="G46" s="40"/>
      <c r="H46" s="40"/>
      <c r="I46" s="41"/>
    </row>
    <row r="47" spans="1:9" ht="25.5" customHeight="1" hidden="1">
      <c r="A47" s="20"/>
      <c r="B47" s="157" t="s">
        <v>254</v>
      </c>
      <c r="C47" s="157"/>
      <c r="D47" s="23" t="s">
        <v>326</v>
      </c>
      <c r="E47" s="40"/>
      <c r="F47" s="40"/>
      <c r="G47" s="40"/>
      <c r="H47" s="40"/>
      <c r="I47" s="41"/>
    </row>
    <row r="48" spans="1:9" ht="18" customHeight="1" hidden="1">
      <c r="A48" s="20"/>
      <c r="B48" s="157" t="s">
        <v>434</v>
      </c>
      <c r="C48" s="157"/>
      <c r="D48" s="23" t="s">
        <v>435</v>
      </c>
      <c r="E48" s="40"/>
      <c r="F48" s="40"/>
      <c r="G48" s="40"/>
      <c r="H48" s="40"/>
      <c r="I48" s="41"/>
    </row>
    <row r="49" spans="1:9" ht="24.75" customHeight="1" hidden="1">
      <c r="A49" s="20"/>
      <c r="B49" s="157" t="s">
        <v>233</v>
      </c>
      <c r="C49" s="157"/>
      <c r="D49" s="23" t="s">
        <v>234</v>
      </c>
      <c r="E49" s="40"/>
      <c r="F49" s="40"/>
      <c r="G49" s="40"/>
      <c r="H49" s="40"/>
      <c r="I49" s="41"/>
    </row>
    <row r="50" spans="1:9" ht="18" customHeight="1" hidden="1">
      <c r="A50" s="20"/>
      <c r="B50" s="157" t="s">
        <v>235</v>
      </c>
      <c r="C50" s="157"/>
      <c r="D50" s="23" t="s">
        <v>236</v>
      </c>
      <c r="E50" s="40"/>
      <c r="F50" s="40"/>
      <c r="G50" s="40"/>
      <c r="H50" s="40"/>
      <c r="I50" s="41"/>
    </row>
    <row r="51" spans="1:9" ht="18" customHeight="1" hidden="1">
      <c r="A51" s="20"/>
      <c r="B51" s="157" t="s">
        <v>346</v>
      </c>
      <c r="C51" s="157"/>
      <c r="D51" s="23" t="s">
        <v>237</v>
      </c>
      <c r="E51" s="40" t="s">
        <v>446</v>
      </c>
      <c r="F51" s="40" t="s">
        <v>446</v>
      </c>
      <c r="G51" s="40" t="s">
        <v>446</v>
      </c>
      <c r="H51" s="40" t="s">
        <v>446</v>
      </c>
      <c r="I51" s="41" t="s">
        <v>446</v>
      </c>
    </row>
    <row r="52" spans="1:9" ht="28.5" customHeight="1" hidden="1">
      <c r="A52" s="20"/>
      <c r="B52" s="157" t="s">
        <v>28</v>
      </c>
      <c r="C52" s="157"/>
      <c r="D52" s="23" t="s">
        <v>6</v>
      </c>
      <c r="E52" s="40">
        <f>SUM(E53:E55)</f>
        <v>0</v>
      </c>
      <c r="F52" s="40">
        <f>SUM(F53:F55)</f>
        <v>0</v>
      </c>
      <c r="G52" s="40">
        <f>SUM(G53:G55)</f>
        <v>0</v>
      </c>
      <c r="H52" s="40">
        <f>SUM(H53:H55)</f>
        <v>0</v>
      </c>
      <c r="I52" s="41">
        <f>SUM(I53:I55)</f>
        <v>0</v>
      </c>
    </row>
    <row r="53" spans="1:9" ht="38.25" customHeight="1" hidden="1">
      <c r="A53" s="43"/>
      <c r="B53" s="29"/>
      <c r="C53" s="44" t="s">
        <v>289</v>
      </c>
      <c r="D53" s="23" t="s">
        <v>94</v>
      </c>
      <c r="E53" s="40"/>
      <c r="F53" s="40"/>
      <c r="G53" s="40"/>
      <c r="H53" s="40"/>
      <c r="I53" s="41"/>
    </row>
    <row r="54" spans="1:9" ht="32.25" customHeight="1" hidden="1">
      <c r="A54" s="43"/>
      <c r="B54" s="29"/>
      <c r="C54" s="44" t="s">
        <v>403</v>
      </c>
      <c r="D54" s="23" t="s">
        <v>404</v>
      </c>
      <c r="E54" s="40"/>
      <c r="F54" s="40"/>
      <c r="G54" s="40"/>
      <c r="H54" s="40"/>
      <c r="I54" s="41"/>
    </row>
    <row r="55" spans="1:9" ht="27.75" customHeight="1" hidden="1">
      <c r="A55" s="43"/>
      <c r="B55" s="29"/>
      <c r="C55" s="44" t="s">
        <v>405</v>
      </c>
      <c r="D55" s="23" t="s">
        <v>406</v>
      </c>
      <c r="E55" s="40"/>
      <c r="F55" s="40"/>
      <c r="G55" s="40"/>
      <c r="H55" s="40"/>
      <c r="I55" s="41"/>
    </row>
    <row r="56" spans="1:9" ht="18" customHeight="1" hidden="1">
      <c r="A56" s="20"/>
      <c r="B56" s="157" t="s">
        <v>7</v>
      </c>
      <c r="C56" s="157"/>
      <c r="D56" s="23" t="s">
        <v>8</v>
      </c>
      <c r="E56" s="40"/>
      <c r="F56" s="40"/>
      <c r="G56" s="40"/>
      <c r="H56" s="40"/>
      <c r="I56" s="41"/>
    </row>
    <row r="57" spans="1:9" ht="40.5" customHeight="1" hidden="1">
      <c r="A57" s="20"/>
      <c r="B57" s="157" t="s">
        <v>407</v>
      </c>
      <c r="C57" s="157"/>
      <c r="D57" s="23" t="s">
        <v>408</v>
      </c>
      <c r="E57" s="40">
        <f>SUM(E58:E60)</f>
        <v>0</v>
      </c>
      <c r="F57" s="40">
        <f>SUM(F58:F60)</f>
        <v>0</v>
      </c>
      <c r="G57" s="40">
        <f>SUM(G58:G60)</f>
        <v>0</v>
      </c>
      <c r="H57" s="40">
        <f>SUM(H58:H60)</f>
        <v>0</v>
      </c>
      <c r="I57" s="41">
        <f>SUM(I58:I60)</f>
        <v>0</v>
      </c>
    </row>
    <row r="58" spans="1:9" ht="39" customHeight="1" hidden="1">
      <c r="A58" s="20"/>
      <c r="B58" s="29"/>
      <c r="C58" s="44" t="s">
        <v>137</v>
      </c>
      <c r="D58" s="23" t="s">
        <v>138</v>
      </c>
      <c r="E58" s="40"/>
      <c r="F58" s="40"/>
      <c r="G58" s="40"/>
      <c r="H58" s="40"/>
      <c r="I58" s="41"/>
    </row>
    <row r="59" spans="1:9" ht="32.25" customHeight="1" hidden="1">
      <c r="A59" s="20"/>
      <c r="B59" s="29"/>
      <c r="C59" s="44" t="s">
        <v>89</v>
      </c>
      <c r="D59" s="23" t="s">
        <v>90</v>
      </c>
      <c r="E59" s="40"/>
      <c r="F59" s="40"/>
      <c r="G59" s="40"/>
      <c r="H59" s="40"/>
      <c r="I59" s="41"/>
    </row>
    <row r="60" spans="1:9" ht="31.5" customHeight="1" hidden="1">
      <c r="A60" s="20"/>
      <c r="B60" s="29"/>
      <c r="C60" s="44" t="s">
        <v>373</v>
      </c>
      <c r="D60" s="23" t="s">
        <v>374</v>
      </c>
      <c r="E60" s="40"/>
      <c r="F60" s="40"/>
      <c r="G60" s="40"/>
      <c r="H60" s="40"/>
      <c r="I60" s="41"/>
    </row>
    <row r="61" spans="1:9" ht="40.5" customHeight="1" hidden="1">
      <c r="A61" s="20"/>
      <c r="B61" s="159" t="s">
        <v>112</v>
      </c>
      <c r="C61" s="159"/>
      <c r="D61" s="23" t="s">
        <v>113</v>
      </c>
      <c r="E61" s="40"/>
      <c r="F61" s="40"/>
      <c r="G61" s="40"/>
      <c r="H61" s="40"/>
      <c r="I61" s="41"/>
    </row>
    <row r="62" spans="1:9" ht="47.25" customHeight="1">
      <c r="A62" s="20"/>
      <c r="B62" s="157" t="s">
        <v>445</v>
      </c>
      <c r="C62" s="157"/>
      <c r="D62" s="23" t="s">
        <v>354</v>
      </c>
      <c r="E62" s="24">
        <v>0</v>
      </c>
      <c r="F62" s="24"/>
      <c r="G62" s="24"/>
      <c r="H62" s="24"/>
      <c r="I62" s="25">
        <v>0</v>
      </c>
    </row>
    <row r="63" spans="1:9" ht="18" customHeight="1">
      <c r="A63" s="20"/>
      <c r="B63" s="21" t="s">
        <v>66</v>
      </c>
      <c r="C63" s="22"/>
      <c r="D63" s="23" t="s">
        <v>347</v>
      </c>
      <c r="E63" s="40">
        <v>0</v>
      </c>
      <c r="F63" s="40"/>
      <c r="G63" s="40"/>
      <c r="H63" s="40"/>
      <c r="I63" s="41">
        <v>0</v>
      </c>
    </row>
    <row r="64" spans="1:9" ht="28.5" customHeight="1">
      <c r="A64" s="20"/>
      <c r="B64" s="157" t="s">
        <v>425</v>
      </c>
      <c r="C64" s="157"/>
      <c r="D64" s="23" t="s">
        <v>426</v>
      </c>
      <c r="E64" s="40">
        <v>0</v>
      </c>
      <c r="F64" s="40"/>
      <c r="G64" s="40"/>
      <c r="H64" s="40"/>
      <c r="I64" s="41">
        <v>0</v>
      </c>
    </row>
    <row r="65" spans="1:9" ht="29.25" customHeight="1">
      <c r="A65" s="20"/>
      <c r="B65" s="157" t="s">
        <v>331</v>
      </c>
      <c r="C65" s="157"/>
      <c r="D65" s="23" t="s">
        <v>33</v>
      </c>
      <c r="E65" s="40">
        <f>E66</f>
        <v>0</v>
      </c>
      <c r="F65" s="40">
        <f>F66</f>
        <v>0</v>
      </c>
      <c r="G65" s="40">
        <f>G66</f>
        <v>0</v>
      </c>
      <c r="H65" s="40">
        <f>H66</f>
        <v>0</v>
      </c>
      <c r="I65" s="41">
        <f>I66</f>
        <v>0</v>
      </c>
    </row>
    <row r="66" spans="1:9" ht="33" customHeight="1">
      <c r="A66" s="20"/>
      <c r="B66" s="44"/>
      <c r="C66" s="44" t="s">
        <v>330</v>
      </c>
      <c r="D66" s="23" t="s">
        <v>35</v>
      </c>
      <c r="E66" s="40">
        <v>0</v>
      </c>
      <c r="F66" s="40"/>
      <c r="G66" s="40"/>
      <c r="H66" s="40"/>
      <c r="I66" s="41">
        <v>0</v>
      </c>
    </row>
    <row r="67" spans="1:9" ht="29.25" customHeight="1">
      <c r="A67" s="20"/>
      <c r="B67" s="157" t="s">
        <v>136</v>
      </c>
      <c r="C67" s="157"/>
      <c r="D67" s="23" t="s">
        <v>34</v>
      </c>
      <c r="E67" s="40">
        <v>0</v>
      </c>
      <c r="F67" s="40"/>
      <c r="G67" s="40"/>
      <c r="H67" s="40"/>
      <c r="I67" s="41">
        <v>0</v>
      </c>
    </row>
    <row r="68" spans="1:9" ht="20.25" customHeight="1">
      <c r="A68" s="20"/>
      <c r="B68" s="45" t="s">
        <v>456</v>
      </c>
      <c r="C68" s="29"/>
      <c r="D68" s="23" t="s">
        <v>455</v>
      </c>
      <c r="E68" s="24">
        <v>0</v>
      </c>
      <c r="F68" s="40"/>
      <c r="G68" s="40"/>
      <c r="H68" s="40"/>
      <c r="I68" s="25">
        <v>0</v>
      </c>
    </row>
    <row r="69" spans="1:9" ht="39.75" customHeight="1">
      <c r="A69" s="191" t="s">
        <v>307</v>
      </c>
      <c r="B69" s="192"/>
      <c r="C69" s="192"/>
      <c r="D69" s="30" t="s">
        <v>355</v>
      </c>
      <c r="E69" s="40">
        <f>E70+E78+E82+E86+E90+E94+E98+E102+E106+E110+E114+E117+E121+E74</f>
        <v>0</v>
      </c>
      <c r="F69" s="40">
        <f>F70+F78+F82+F86+F90+F94+F98+F102+F106+F110+F114+F117+F121+F74</f>
        <v>0</v>
      </c>
      <c r="G69" s="40">
        <f>G70+G78+G82+G86+G90+G94+G98+G102+G106+G110+G114+G117+G121+G74</f>
        <v>0</v>
      </c>
      <c r="H69" s="40">
        <f>H70+H78+H82+H86+H90+H94+H98+H102+H106+H110+H114+H117+H121+H74</f>
        <v>0</v>
      </c>
      <c r="I69" s="41">
        <f>I70+I78+I82+I86+I90+I94+I98+I102+I106+I110+I114+I117+I121+I74</f>
        <v>0</v>
      </c>
    </row>
    <row r="70" spans="1:9" ht="15.75">
      <c r="A70" s="26"/>
      <c r="B70" s="157" t="s">
        <v>447</v>
      </c>
      <c r="C70" s="157"/>
      <c r="D70" s="23" t="s">
        <v>356</v>
      </c>
      <c r="E70" s="24">
        <v>0</v>
      </c>
      <c r="F70" s="24"/>
      <c r="G70" s="24"/>
      <c r="H70" s="24"/>
      <c r="I70" s="25">
        <f>I72</f>
        <v>0</v>
      </c>
    </row>
    <row r="71" spans="1:9" ht="15" customHeight="1">
      <c r="A71" s="26"/>
      <c r="B71" s="29"/>
      <c r="C71" s="21" t="s">
        <v>413</v>
      </c>
      <c r="D71" s="23" t="s">
        <v>414</v>
      </c>
      <c r="E71" s="24">
        <v>0</v>
      </c>
      <c r="F71" s="24" t="s">
        <v>446</v>
      </c>
      <c r="G71" s="24" t="s">
        <v>446</v>
      </c>
      <c r="H71" s="24" t="s">
        <v>446</v>
      </c>
      <c r="I71" s="25">
        <v>0</v>
      </c>
    </row>
    <row r="72" spans="1:9" ht="15.75">
      <c r="A72" s="26"/>
      <c r="B72" s="29"/>
      <c r="C72" s="21" t="s">
        <v>415</v>
      </c>
      <c r="D72" s="23" t="s">
        <v>416</v>
      </c>
      <c r="E72" s="24">
        <v>0</v>
      </c>
      <c r="F72" s="24"/>
      <c r="G72" s="24"/>
      <c r="H72" s="24"/>
      <c r="I72" s="25">
        <v>0</v>
      </c>
    </row>
    <row r="73" spans="1:9" ht="15.75">
      <c r="A73" s="26"/>
      <c r="B73" s="29"/>
      <c r="C73" s="21" t="s">
        <v>13</v>
      </c>
      <c r="D73" s="23" t="s">
        <v>14</v>
      </c>
      <c r="E73" s="24">
        <v>0</v>
      </c>
      <c r="F73" s="24" t="s">
        <v>446</v>
      </c>
      <c r="G73" s="24" t="s">
        <v>446</v>
      </c>
      <c r="H73" s="24" t="s">
        <v>446</v>
      </c>
      <c r="I73" s="25">
        <v>0</v>
      </c>
    </row>
    <row r="74" spans="1:9" ht="14.25" customHeight="1">
      <c r="A74" s="26"/>
      <c r="B74" s="157" t="s">
        <v>448</v>
      </c>
      <c r="C74" s="157"/>
      <c r="D74" s="23" t="s">
        <v>357</v>
      </c>
      <c r="E74" s="24">
        <v>0</v>
      </c>
      <c r="F74" s="24"/>
      <c r="G74" s="24"/>
      <c r="H74" s="24"/>
      <c r="I74" s="25">
        <v>0</v>
      </c>
    </row>
    <row r="75" spans="1:9" ht="15.75">
      <c r="A75" s="26"/>
      <c r="B75" s="29"/>
      <c r="C75" s="21" t="s">
        <v>413</v>
      </c>
      <c r="D75" s="23" t="s">
        <v>417</v>
      </c>
      <c r="E75" s="24">
        <v>0</v>
      </c>
      <c r="F75" s="24"/>
      <c r="G75" s="24"/>
      <c r="H75" s="24"/>
      <c r="I75" s="25">
        <v>0</v>
      </c>
    </row>
    <row r="76" spans="1:9" ht="15.75">
      <c r="A76" s="26"/>
      <c r="B76" s="29"/>
      <c r="C76" s="21" t="s">
        <v>415</v>
      </c>
      <c r="D76" s="23" t="s">
        <v>418</v>
      </c>
      <c r="E76" s="24">
        <v>0</v>
      </c>
      <c r="F76" s="24" t="s">
        <v>446</v>
      </c>
      <c r="G76" s="24" t="s">
        <v>446</v>
      </c>
      <c r="H76" s="24" t="s">
        <v>446</v>
      </c>
      <c r="I76" s="25">
        <v>0</v>
      </c>
    </row>
    <row r="77" spans="1:9" ht="15.75">
      <c r="A77" s="26"/>
      <c r="B77" s="29"/>
      <c r="C77" s="21" t="s">
        <v>13</v>
      </c>
      <c r="D77" s="23" t="s">
        <v>258</v>
      </c>
      <c r="E77" s="24">
        <v>0</v>
      </c>
      <c r="F77" s="24" t="s">
        <v>446</v>
      </c>
      <c r="G77" s="24" t="s">
        <v>446</v>
      </c>
      <c r="H77" s="24" t="s">
        <v>446</v>
      </c>
      <c r="I77" s="25">
        <v>0</v>
      </c>
    </row>
    <row r="78" spans="1:9" ht="18" customHeight="1" hidden="1">
      <c r="A78" s="52"/>
      <c r="B78" s="158" t="s">
        <v>83</v>
      </c>
      <c r="C78" s="158"/>
      <c r="D78" s="53" t="s">
        <v>358</v>
      </c>
      <c r="E78" s="54"/>
      <c r="F78" s="54"/>
      <c r="G78" s="54"/>
      <c r="H78" s="54"/>
      <c r="I78" s="54"/>
    </row>
    <row r="79" spans="1:9" ht="15.75" hidden="1">
      <c r="A79" s="26"/>
      <c r="B79" s="29"/>
      <c r="C79" s="21" t="s">
        <v>413</v>
      </c>
      <c r="D79" s="23" t="s">
        <v>419</v>
      </c>
      <c r="E79" s="24" t="s">
        <v>446</v>
      </c>
      <c r="F79" s="24" t="s">
        <v>446</v>
      </c>
      <c r="G79" s="24" t="s">
        <v>446</v>
      </c>
      <c r="H79" s="24" t="s">
        <v>446</v>
      </c>
      <c r="I79" s="24" t="s">
        <v>446</v>
      </c>
    </row>
    <row r="80" spans="1:9" ht="15.75" hidden="1">
      <c r="A80" s="26"/>
      <c r="B80" s="29"/>
      <c r="C80" s="21" t="s">
        <v>415</v>
      </c>
      <c r="D80" s="23" t="s">
        <v>420</v>
      </c>
      <c r="E80" s="24" t="s">
        <v>446</v>
      </c>
      <c r="F80" s="24" t="s">
        <v>446</v>
      </c>
      <c r="G80" s="24" t="s">
        <v>446</v>
      </c>
      <c r="H80" s="24" t="s">
        <v>446</v>
      </c>
      <c r="I80" s="24" t="s">
        <v>446</v>
      </c>
    </row>
    <row r="81" spans="1:9" ht="15.75" hidden="1">
      <c r="A81" s="26"/>
      <c r="B81" s="29"/>
      <c r="C81" s="21" t="s">
        <v>13</v>
      </c>
      <c r="D81" s="23" t="s">
        <v>206</v>
      </c>
      <c r="E81" s="24" t="s">
        <v>446</v>
      </c>
      <c r="F81" s="24" t="s">
        <v>446</v>
      </c>
      <c r="G81" s="24" t="s">
        <v>446</v>
      </c>
      <c r="H81" s="24" t="s">
        <v>446</v>
      </c>
      <c r="I81" s="24" t="s">
        <v>446</v>
      </c>
    </row>
    <row r="82" spans="1:9" ht="24.75" customHeight="1" hidden="1">
      <c r="A82" s="26"/>
      <c r="B82" s="157" t="s">
        <v>443</v>
      </c>
      <c r="C82" s="157"/>
      <c r="D82" s="23" t="s">
        <v>359</v>
      </c>
      <c r="E82" s="40"/>
      <c r="F82" s="40"/>
      <c r="G82" s="40"/>
      <c r="H82" s="40"/>
      <c r="I82" s="40"/>
    </row>
    <row r="83" spans="1:9" ht="15.75" hidden="1">
      <c r="A83" s="26"/>
      <c r="B83" s="29"/>
      <c r="C83" s="21" t="s">
        <v>413</v>
      </c>
      <c r="D83" s="23" t="s">
        <v>421</v>
      </c>
      <c r="E83" s="24" t="s">
        <v>446</v>
      </c>
      <c r="F83" s="24" t="s">
        <v>446</v>
      </c>
      <c r="G83" s="24" t="s">
        <v>446</v>
      </c>
      <c r="H83" s="24" t="s">
        <v>446</v>
      </c>
      <c r="I83" s="24" t="s">
        <v>446</v>
      </c>
    </row>
    <row r="84" spans="1:9" ht="15.75" hidden="1">
      <c r="A84" s="26"/>
      <c r="B84" s="29"/>
      <c r="C84" s="21" t="s">
        <v>415</v>
      </c>
      <c r="D84" s="23" t="s">
        <v>207</v>
      </c>
      <c r="E84" s="24" t="s">
        <v>446</v>
      </c>
      <c r="F84" s="24" t="s">
        <v>446</v>
      </c>
      <c r="G84" s="24" t="s">
        <v>446</v>
      </c>
      <c r="H84" s="24" t="s">
        <v>446</v>
      </c>
      <c r="I84" s="24" t="s">
        <v>446</v>
      </c>
    </row>
    <row r="85" spans="1:9" ht="15.75" hidden="1">
      <c r="A85" s="26"/>
      <c r="B85" s="29"/>
      <c r="C85" s="21" t="s">
        <v>13</v>
      </c>
      <c r="D85" s="23" t="s">
        <v>337</v>
      </c>
      <c r="E85" s="24" t="s">
        <v>446</v>
      </c>
      <c r="F85" s="24" t="s">
        <v>446</v>
      </c>
      <c r="G85" s="24" t="s">
        <v>446</v>
      </c>
      <c r="H85" s="24" t="s">
        <v>446</v>
      </c>
      <c r="I85" s="24" t="s">
        <v>446</v>
      </c>
    </row>
    <row r="86" spans="1:9" ht="15.75" customHeight="1" hidden="1">
      <c r="A86" s="26"/>
      <c r="B86" s="157" t="s">
        <v>76</v>
      </c>
      <c r="C86" s="157"/>
      <c r="D86" s="23" t="s">
        <v>360</v>
      </c>
      <c r="E86" s="40"/>
      <c r="F86" s="40"/>
      <c r="G86" s="40"/>
      <c r="H86" s="40"/>
      <c r="I86" s="40"/>
    </row>
    <row r="87" spans="1:9" ht="15.75" hidden="1">
      <c r="A87" s="26"/>
      <c r="B87" s="29"/>
      <c r="C87" s="21" t="s">
        <v>413</v>
      </c>
      <c r="D87" s="23" t="s">
        <v>208</v>
      </c>
      <c r="E87" s="24" t="s">
        <v>446</v>
      </c>
      <c r="F87" s="24" t="s">
        <v>446</v>
      </c>
      <c r="G87" s="24" t="s">
        <v>446</v>
      </c>
      <c r="H87" s="24" t="s">
        <v>446</v>
      </c>
      <c r="I87" s="24" t="s">
        <v>446</v>
      </c>
    </row>
    <row r="88" spans="1:9" ht="15.75" hidden="1">
      <c r="A88" s="26"/>
      <c r="B88" s="29"/>
      <c r="C88" s="21" t="s">
        <v>415</v>
      </c>
      <c r="D88" s="23" t="s">
        <v>209</v>
      </c>
      <c r="E88" s="24" t="s">
        <v>446</v>
      </c>
      <c r="F88" s="24" t="s">
        <v>446</v>
      </c>
      <c r="G88" s="24" t="s">
        <v>446</v>
      </c>
      <c r="H88" s="24" t="s">
        <v>446</v>
      </c>
      <c r="I88" s="24" t="s">
        <v>446</v>
      </c>
    </row>
    <row r="89" spans="1:9" ht="15.75" hidden="1">
      <c r="A89" s="26"/>
      <c r="B89" s="29"/>
      <c r="C89" s="21" t="s">
        <v>13</v>
      </c>
      <c r="D89" s="23" t="s">
        <v>338</v>
      </c>
      <c r="E89" s="24" t="s">
        <v>446</v>
      </c>
      <c r="F89" s="24" t="s">
        <v>446</v>
      </c>
      <c r="G89" s="24" t="s">
        <v>446</v>
      </c>
      <c r="H89" s="24" t="s">
        <v>446</v>
      </c>
      <c r="I89" s="24" t="s">
        <v>446</v>
      </c>
    </row>
    <row r="90" spans="1:9" ht="26.25" customHeight="1" hidden="1">
      <c r="A90" s="26"/>
      <c r="B90" s="157" t="s">
        <v>0</v>
      </c>
      <c r="C90" s="157"/>
      <c r="D90" s="23" t="s">
        <v>361</v>
      </c>
      <c r="E90" s="40"/>
      <c r="F90" s="40"/>
      <c r="G90" s="40"/>
      <c r="H90" s="40"/>
      <c r="I90" s="40"/>
    </row>
    <row r="91" spans="1:9" ht="15.75" hidden="1">
      <c r="A91" s="26"/>
      <c r="B91" s="29"/>
      <c r="C91" s="21" t="s">
        <v>413</v>
      </c>
      <c r="D91" s="23" t="s">
        <v>210</v>
      </c>
      <c r="E91" s="24" t="s">
        <v>446</v>
      </c>
      <c r="F91" s="24" t="s">
        <v>446</v>
      </c>
      <c r="G91" s="24" t="s">
        <v>446</v>
      </c>
      <c r="H91" s="24" t="s">
        <v>446</v>
      </c>
      <c r="I91" s="24" t="s">
        <v>446</v>
      </c>
    </row>
    <row r="92" spans="1:9" ht="15.75" hidden="1">
      <c r="A92" s="26"/>
      <c r="B92" s="29"/>
      <c r="C92" s="21" t="s">
        <v>415</v>
      </c>
      <c r="D92" s="23" t="s">
        <v>211</v>
      </c>
      <c r="E92" s="24" t="s">
        <v>446</v>
      </c>
      <c r="F92" s="24" t="s">
        <v>446</v>
      </c>
      <c r="G92" s="24" t="s">
        <v>446</v>
      </c>
      <c r="H92" s="24" t="s">
        <v>446</v>
      </c>
      <c r="I92" s="24" t="s">
        <v>446</v>
      </c>
    </row>
    <row r="93" spans="1:9" ht="15.75" hidden="1">
      <c r="A93" s="26"/>
      <c r="B93" s="29"/>
      <c r="C93" s="21" t="s">
        <v>13</v>
      </c>
      <c r="D93" s="23" t="s">
        <v>339</v>
      </c>
      <c r="E93" s="24" t="s">
        <v>446</v>
      </c>
      <c r="F93" s="24" t="s">
        <v>446</v>
      </c>
      <c r="G93" s="24" t="s">
        <v>446</v>
      </c>
      <c r="H93" s="24" t="s">
        <v>446</v>
      </c>
      <c r="I93" s="24" t="s">
        <v>446</v>
      </c>
    </row>
    <row r="94" spans="1:9" ht="21" customHeight="1" hidden="1">
      <c r="A94" s="26"/>
      <c r="B94" s="157" t="s">
        <v>75</v>
      </c>
      <c r="C94" s="157"/>
      <c r="D94" s="23" t="s">
        <v>362</v>
      </c>
      <c r="E94" s="40"/>
      <c r="F94" s="40"/>
      <c r="G94" s="40"/>
      <c r="H94" s="40"/>
      <c r="I94" s="40"/>
    </row>
    <row r="95" spans="1:9" ht="15.75" hidden="1">
      <c r="A95" s="26"/>
      <c r="B95" s="29"/>
      <c r="C95" s="21" t="s">
        <v>413</v>
      </c>
      <c r="D95" s="23" t="s">
        <v>212</v>
      </c>
      <c r="E95" s="24" t="s">
        <v>446</v>
      </c>
      <c r="F95" s="24" t="s">
        <v>446</v>
      </c>
      <c r="G95" s="24" t="s">
        <v>446</v>
      </c>
      <c r="H95" s="24" t="s">
        <v>446</v>
      </c>
      <c r="I95" s="24" t="s">
        <v>446</v>
      </c>
    </row>
    <row r="96" spans="1:9" ht="15.75" hidden="1">
      <c r="A96" s="26"/>
      <c r="B96" s="29"/>
      <c r="C96" s="21" t="s">
        <v>415</v>
      </c>
      <c r="D96" s="23" t="s">
        <v>213</v>
      </c>
      <c r="E96" s="24" t="s">
        <v>446</v>
      </c>
      <c r="F96" s="24" t="s">
        <v>446</v>
      </c>
      <c r="G96" s="24" t="s">
        <v>446</v>
      </c>
      <c r="H96" s="24" t="s">
        <v>446</v>
      </c>
      <c r="I96" s="24" t="s">
        <v>446</v>
      </c>
    </row>
    <row r="97" spans="1:9" ht="15.75" hidden="1">
      <c r="A97" s="26"/>
      <c r="B97" s="29"/>
      <c r="C97" s="21" t="s">
        <v>13</v>
      </c>
      <c r="D97" s="23" t="s">
        <v>340</v>
      </c>
      <c r="E97" s="24" t="s">
        <v>446</v>
      </c>
      <c r="F97" s="24" t="s">
        <v>446</v>
      </c>
      <c r="G97" s="24" t="s">
        <v>446</v>
      </c>
      <c r="H97" s="24" t="s">
        <v>446</v>
      </c>
      <c r="I97" s="24" t="s">
        <v>446</v>
      </c>
    </row>
    <row r="98" spans="1:9" ht="27" customHeight="1" hidden="1">
      <c r="A98" s="26"/>
      <c r="B98" s="157" t="s">
        <v>344</v>
      </c>
      <c r="C98" s="157"/>
      <c r="D98" s="23" t="s">
        <v>427</v>
      </c>
      <c r="E98" s="40"/>
      <c r="F98" s="40"/>
      <c r="G98" s="40"/>
      <c r="H98" s="40"/>
      <c r="I98" s="40"/>
    </row>
    <row r="99" spans="1:9" ht="15" customHeight="1" hidden="1">
      <c r="A99" s="26"/>
      <c r="B99" s="29"/>
      <c r="C99" s="21" t="s">
        <v>413</v>
      </c>
      <c r="D99" s="23" t="s">
        <v>214</v>
      </c>
      <c r="E99" s="24" t="s">
        <v>446</v>
      </c>
      <c r="F99" s="24" t="s">
        <v>446</v>
      </c>
      <c r="G99" s="24" t="s">
        <v>446</v>
      </c>
      <c r="H99" s="24" t="s">
        <v>446</v>
      </c>
      <c r="I99" s="24" t="s">
        <v>446</v>
      </c>
    </row>
    <row r="100" spans="1:9" ht="15" customHeight="1" hidden="1">
      <c r="A100" s="26"/>
      <c r="B100" s="29"/>
      <c r="C100" s="21" t="s">
        <v>415</v>
      </c>
      <c r="D100" s="23" t="s">
        <v>215</v>
      </c>
      <c r="E100" s="24" t="s">
        <v>446</v>
      </c>
      <c r="F100" s="24" t="s">
        <v>446</v>
      </c>
      <c r="G100" s="24" t="s">
        <v>446</v>
      </c>
      <c r="H100" s="24" t="s">
        <v>446</v>
      </c>
      <c r="I100" s="24" t="s">
        <v>446</v>
      </c>
    </row>
    <row r="101" spans="1:9" ht="15" customHeight="1" hidden="1">
      <c r="A101" s="26"/>
      <c r="B101" s="29"/>
      <c r="C101" s="21" t="s">
        <v>13</v>
      </c>
      <c r="D101" s="23" t="s">
        <v>341</v>
      </c>
      <c r="E101" s="24" t="s">
        <v>446</v>
      </c>
      <c r="F101" s="24" t="s">
        <v>446</v>
      </c>
      <c r="G101" s="24" t="s">
        <v>446</v>
      </c>
      <c r="H101" s="24" t="s">
        <v>446</v>
      </c>
      <c r="I101" s="24" t="s">
        <v>446</v>
      </c>
    </row>
    <row r="102" spans="1:9" ht="33" customHeight="1">
      <c r="A102" s="26"/>
      <c r="B102" s="157" t="s">
        <v>286</v>
      </c>
      <c r="C102" s="157"/>
      <c r="D102" s="23" t="s">
        <v>428</v>
      </c>
      <c r="E102" s="40">
        <f>E103+E104+E105</f>
        <v>0</v>
      </c>
      <c r="F102" s="40"/>
      <c r="G102" s="40"/>
      <c r="H102" s="40"/>
      <c r="I102" s="41">
        <f>I103+I104+I105</f>
        <v>0</v>
      </c>
    </row>
    <row r="103" spans="1:9" ht="15" customHeight="1">
      <c r="A103" s="26"/>
      <c r="B103" s="29"/>
      <c r="C103" s="21" t="s">
        <v>413</v>
      </c>
      <c r="D103" s="23" t="s">
        <v>216</v>
      </c>
      <c r="E103" s="24">
        <v>0</v>
      </c>
      <c r="F103" s="24" t="s">
        <v>446</v>
      </c>
      <c r="G103" s="24" t="s">
        <v>446</v>
      </c>
      <c r="H103" s="24" t="s">
        <v>446</v>
      </c>
      <c r="I103" s="25">
        <v>0</v>
      </c>
    </row>
    <row r="104" spans="1:9" ht="15" customHeight="1">
      <c r="A104" s="26"/>
      <c r="B104" s="29"/>
      <c r="C104" s="21" t="s">
        <v>415</v>
      </c>
      <c r="D104" s="23" t="s">
        <v>217</v>
      </c>
      <c r="E104" s="24">
        <v>0</v>
      </c>
      <c r="F104" s="24" t="s">
        <v>446</v>
      </c>
      <c r="G104" s="24" t="s">
        <v>446</v>
      </c>
      <c r="H104" s="24" t="s">
        <v>446</v>
      </c>
      <c r="I104" s="25">
        <v>0</v>
      </c>
    </row>
    <row r="105" spans="1:9" ht="15" customHeight="1" thickBot="1">
      <c r="A105" s="46"/>
      <c r="B105" s="47"/>
      <c r="C105" s="48" t="s">
        <v>13</v>
      </c>
      <c r="D105" s="49" t="s">
        <v>139</v>
      </c>
      <c r="E105" s="50">
        <v>0</v>
      </c>
      <c r="F105" s="50" t="s">
        <v>446</v>
      </c>
      <c r="G105" s="50" t="s">
        <v>446</v>
      </c>
      <c r="H105" s="50" t="s">
        <v>446</v>
      </c>
      <c r="I105" s="51">
        <v>0</v>
      </c>
    </row>
    <row r="106" spans="1:9" ht="15" customHeight="1" hidden="1">
      <c r="A106" s="52"/>
      <c r="B106" s="158" t="s">
        <v>287</v>
      </c>
      <c r="C106" s="158"/>
      <c r="D106" s="53" t="s">
        <v>140</v>
      </c>
      <c r="E106" s="54"/>
      <c r="F106" s="54"/>
      <c r="G106" s="54"/>
      <c r="H106" s="54"/>
      <c r="I106" s="54"/>
    </row>
    <row r="107" spans="1:9" ht="15" customHeight="1" hidden="1">
      <c r="A107" s="26"/>
      <c r="B107" s="29"/>
      <c r="C107" s="21" t="s">
        <v>413</v>
      </c>
      <c r="D107" s="23" t="s">
        <v>141</v>
      </c>
      <c r="E107" s="24" t="s">
        <v>446</v>
      </c>
      <c r="F107" s="24" t="s">
        <v>446</v>
      </c>
      <c r="G107" s="24" t="s">
        <v>446</v>
      </c>
      <c r="H107" s="24" t="s">
        <v>446</v>
      </c>
      <c r="I107" s="24" t="s">
        <v>446</v>
      </c>
    </row>
    <row r="108" spans="1:9" ht="15" customHeight="1" hidden="1">
      <c r="A108" s="26"/>
      <c r="B108" s="29"/>
      <c r="C108" s="21" t="s">
        <v>415</v>
      </c>
      <c r="D108" s="23" t="s">
        <v>142</v>
      </c>
      <c r="E108" s="24" t="s">
        <v>446</v>
      </c>
      <c r="F108" s="24" t="s">
        <v>446</v>
      </c>
      <c r="G108" s="24" t="s">
        <v>446</v>
      </c>
      <c r="H108" s="24" t="s">
        <v>446</v>
      </c>
      <c r="I108" s="24" t="s">
        <v>446</v>
      </c>
    </row>
    <row r="109" spans="1:9" ht="15" customHeight="1" hidden="1">
      <c r="A109" s="26"/>
      <c r="B109" s="29"/>
      <c r="C109" s="21" t="s">
        <v>424</v>
      </c>
      <c r="D109" s="23" t="s">
        <v>143</v>
      </c>
      <c r="E109" s="24" t="s">
        <v>446</v>
      </c>
      <c r="F109" s="24" t="s">
        <v>446</v>
      </c>
      <c r="G109" s="24" t="s">
        <v>446</v>
      </c>
      <c r="H109" s="24" t="s">
        <v>446</v>
      </c>
      <c r="I109" s="24" t="s">
        <v>446</v>
      </c>
    </row>
    <row r="110" spans="1:9" ht="17.25" customHeight="1" hidden="1">
      <c r="A110" s="26"/>
      <c r="B110" s="157" t="s">
        <v>231</v>
      </c>
      <c r="C110" s="157"/>
      <c r="D110" s="23" t="s">
        <v>144</v>
      </c>
      <c r="E110" s="40"/>
      <c r="F110" s="40"/>
      <c r="G110" s="40"/>
      <c r="H110" s="40"/>
      <c r="I110" s="40"/>
    </row>
    <row r="111" spans="1:9" ht="15" customHeight="1" hidden="1">
      <c r="A111" s="26"/>
      <c r="B111" s="29"/>
      <c r="C111" s="21" t="s">
        <v>413</v>
      </c>
      <c r="D111" s="23" t="s">
        <v>145</v>
      </c>
      <c r="E111" s="24" t="s">
        <v>446</v>
      </c>
      <c r="F111" s="24" t="s">
        <v>446</v>
      </c>
      <c r="G111" s="24" t="s">
        <v>446</v>
      </c>
      <c r="H111" s="24" t="s">
        <v>446</v>
      </c>
      <c r="I111" s="24" t="s">
        <v>446</v>
      </c>
    </row>
    <row r="112" spans="1:9" ht="15" customHeight="1" hidden="1">
      <c r="A112" s="26"/>
      <c r="B112" s="29"/>
      <c r="C112" s="21" t="s">
        <v>415</v>
      </c>
      <c r="D112" s="23" t="s">
        <v>146</v>
      </c>
      <c r="E112" s="24" t="s">
        <v>446</v>
      </c>
      <c r="F112" s="24" t="s">
        <v>446</v>
      </c>
      <c r="G112" s="24" t="s">
        <v>446</v>
      </c>
      <c r="H112" s="24" t="s">
        <v>446</v>
      </c>
      <c r="I112" s="24" t="s">
        <v>446</v>
      </c>
    </row>
    <row r="113" spans="1:9" ht="15" customHeight="1" hidden="1">
      <c r="A113" s="26"/>
      <c r="B113" s="29"/>
      <c r="C113" s="21" t="s">
        <v>424</v>
      </c>
      <c r="D113" s="23" t="s">
        <v>147</v>
      </c>
      <c r="E113" s="24" t="s">
        <v>446</v>
      </c>
      <c r="F113" s="24" t="s">
        <v>446</v>
      </c>
      <c r="G113" s="24" t="s">
        <v>446</v>
      </c>
      <c r="H113" s="24" t="s">
        <v>446</v>
      </c>
      <c r="I113" s="24" t="s">
        <v>446</v>
      </c>
    </row>
    <row r="114" spans="1:9" ht="36.75" customHeight="1" hidden="1">
      <c r="A114" s="26"/>
      <c r="B114" s="175" t="s">
        <v>398</v>
      </c>
      <c r="C114" s="175"/>
      <c r="D114" s="23" t="s">
        <v>160</v>
      </c>
      <c r="E114" s="24"/>
      <c r="F114" s="24"/>
      <c r="G114" s="24"/>
      <c r="H114" s="24"/>
      <c r="I114" s="24"/>
    </row>
    <row r="115" spans="1:9" ht="15" customHeight="1" hidden="1">
      <c r="A115" s="26"/>
      <c r="B115" s="55"/>
      <c r="C115" s="21" t="s">
        <v>413</v>
      </c>
      <c r="D115" s="23" t="s">
        <v>161</v>
      </c>
      <c r="E115" s="24" t="s">
        <v>446</v>
      </c>
      <c r="F115" s="24" t="s">
        <v>446</v>
      </c>
      <c r="G115" s="24" t="s">
        <v>446</v>
      </c>
      <c r="H115" s="24" t="s">
        <v>446</v>
      </c>
      <c r="I115" s="24" t="s">
        <v>446</v>
      </c>
    </row>
    <row r="116" spans="1:9" ht="18.75" customHeight="1" hidden="1">
      <c r="A116" s="26"/>
      <c r="B116" s="55"/>
      <c r="C116" s="21" t="s">
        <v>415</v>
      </c>
      <c r="D116" s="23" t="s">
        <v>162</v>
      </c>
      <c r="E116" s="24" t="s">
        <v>446</v>
      </c>
      <c r="F116" s="24" t="s">
        <v>446</v>
      </c>
      <c r="G116" s="24" t="s">
        <v>446</v>
      </c>
      <c r="H116" s="24" t="s">
        <v>446</v>
      </c>
      <c r="I116" s="24" t="s">
        <v>446</v>
      </c>
    </row>
    <row r="117" spans="1:9" ht="27" customHeight="1" hidden="1">
      <c r="A117" s="56"/>
      <c r="B117" s="175" t="s">
        <v>224</v>
      </c>
      <c r="C117" s="175"/>
      <c r="D117" s="23" t="s">
        <v>223</v>
      </c>
      <c r="E117" s="24"/>
      <c r="F117" s="24"/>
      <c r="G117" s="24"/>
      <c r="H117" s="24"/>
      <c r="I117" s="24"/>
    </row>
    <row r="118" spans="1:9" ht="15" customHeight="1" hidden="1">
      <c r="A118" s="56"/>
      <c r="B118" s="55"/>
      <c r="C118" s="21" t="s">
        <v>413</v>
      </c>
      <c r="D118" s="23" t="s">
        <v>225</v>
      </c>
      <c r="E118" s="24" t="s">
        <v>446</v>
      </c>
      <c r="F118" s="24" t="s">
        <v>446</v>
      </c>
      <c r="G118" s="24" t="s">
        <v>446</v>
      </c>
      <c r="H118" s="24" t="s">
        <v>446</v>
      </c>
      <c r="I118" s="24" t="s">
        <v>446</v>
      </c>
    </row>
    <row r="119" spans="1:9" ht="15" customHeight="1" hidden="1">
      <c r="A119" s="56"/>
      <c r="B119" s="55"/>
      <c r="C119" s="21" t="s">
        <v>415</v>
      </c>
      <c r="D119" s="23" t="s">
        <v>226</v>
      </c>
      <c r="E119" s="24" t="s">
        <v>446</v>
      </c>
      <c r="F119" s="24" t="s">
        <v>446</v>
      </c>
      <c r="G119" s="24" t="s">
        <v>446</v>
      </c>
      <c r="H119" s="24" t="s">
        <v>446</v>
      </c>
      <c r="I119" s="24" t="s">
        <v>446</v>
      </c>
    </row>
    <row r="120" spans="1:9" ht="15" customHeight="1" hidden="1">
      <c r="A120" s="56"/>
      <c r="B120" s="55"/>
      <c r="C120" s="21" t="s">
        <v>227</v>
      </c>
      <c r="D120" s="23" t="s">
        <v>228</v>
      </c>
      <c r="E120" s="24" t="s">
        <v>446</v>
      </c>
      <c r="F120" s="24" t="s">
        <v>446</v>
      </c>
      <c r="G120" s="24" t="s">
        <v>446</v>
      </c>
      <c r="H120" s="24" t="s">
        <v>446</v>
      </c>
      <c r="I120" s="24" t="s">
        <v>446</v>
      </c>
    </row>
    <row r="121" spans="1:9" ht="26.25" customHeight="1" hidden="1">
      <c r="A121" s="56"/>
      <c r="B121" s="175" t="s">
        <v>229</v>
      </c>
      <c r="C121" s="175"/>
      <c r="D121" s="23" t="s">
        <v>230</v>
      </c>
      <c r="E121" s="24"/>
      <c r="F121" s="24"/>
      <c r="G121" s="24"/>
      <c r="H121" s="24"/>
      <c r="I121" s="24"/>
    </row>
    <row r="122" spans="1:9" ht="15" customHeight="1" hidden="1">
      <c r="A122" s="56"/>
      <c r="B122" s="55"/>
      <c r="C122" s="21" t="s">
        <v>413</v>
      </c>
      <c r="D122" s="23" t="s">
        <v>303</v>
      </c>
      <c r="E122" s="24" t="s">
        <v>446</v>
      </c>
      <c r="F122" s="24" t="s">
        <v>446</v>
      </c>
      <c r="G122" s="24" t="s">
        <v>446</v>
      </c>
      <c r="H122" s="24" t="s">
        <v>446</v>
      </c>
      <c r="I122" s="24" t="s">
        <v>446</v>
      </c>
    </row>
    <row r="123" spans="1:9" ht="15" customHeight="1" hidden="1">
      <c r="A123" s="56"/>
      <c r="B123" s="55"/>
      <c r="C123" s="21" t="s">
        <v>415</v>
      </c>
      <c r="D123" s="23" t="s">
        <v>304</v>
      </c>
      <c r="E123" s="24" t="s">
        <v>446</v>
      </c>
      <c r="F123" s="24" t="s">
        <v>446</v>
      </c>
      <c r="G123" s="24" t="s">
        <v>446</v>
      </c>
      <c r="H123" s="24" t="s">
        <v>446</v>
      </c>
      <c r="I123" s="24" t="s">
        <v>446</v>
      </c>
    </row>
    <row r="124" spans="1:9" ht="15" customHeight="1" hidden="1" thickBot="1">
      <c r="A124" s="57"/>
      <c r="B124" s="58"/>
      <c r="C124" s="48" t="s">
        <v>227</v>
      </c>
      <c r="D124" s="49" t="s">
        <v>305</v>
      </c>
      <c r="E124" s="50" t="s">
        <v>446</v>
      </c>
      <c r="F124" s="50" t="s">
        <v>446</v>
      </c>
      <c r="G124" s="50" t="s">
        <v>446</v>
      </c>
      <c r="H124" s="50" t="s">
        <v>446</v>
      </c>
      <c r="I124" s="50" t="s">
        <v>446</v>
      </c>
    </row>
    <row r="126" spans="2:3" ht="15.75" hidden="1">
      <c r="B126" s="59" t="s">
        <v>74</v>
      </c>
      <c r="C126" s="60"/>
    </row>
    <row r="127" spans="2:3" ht="15.75" hidden="1">
      <c r="B127" s="59" t="s">
        <v>299</v>
      </c>
      <c r="C127" s="60"/>
    </row>
    <row r="128" spans="2:3" ht="15.75" hidden="1">
      <c r="B128" s="59" t="s">
        <v>300</v>
      </c>
      <c r="C128" s="59"/>
    </row>
    <row r="129" spans="2:3" ht="15.75" hidden="1">
      <c r="B129" s="59" t="s">
        <v>436</v>
      </c>
      <c r="C129" s="59"/>
    </row>
    <row r="130" spans="2:3" ht="15.75" hidden="1">
      <c r="B130" s="59"/>
      <c r="C130" s="35"/>
    </row>
    <row r="131" ht="15.75" hidden="1">
      <c r="C131" s="61"/>
    </row>
    <row r="132" spans="3:6" ht="15.75" hidden="1">
      <c r="C132" s="61"/>
      <c r="E132" s="62"/>
      <c r="F132" s="63"/>
    </row>
    <row r="133" spans="1:6" ht="15.75" hidden="1">
      <c r="A133" s="193"/>
      <c r="B133" s="193"/>
      <c r="C133" s="61"/>
      <c r="E133" s="64"/>
      <c r="F133" s="63"/>
    </row>
    <row r="134" spans="1:3" ht="15.75" hidden="1">
      <c r="A134" s="65"/>
      <c r="B134" s="65"/>
      <c r="C134" s="61"/>
    </row>
    <row r="135" ht="15.75" hidden="1"/>
  </sheetData>
  <sheetProtection/>
  <mergeCells count="50">
    <mergeCell ref="B74:C74"/>
    <mergeCell ref="A69:C69"/>
    <mergeCell ref="B94:C94"/>
    <mergeCell ref="A133:B133"/>
    <mergeCell ref="B86:C86"/>
    <mergeCell ref="B98:C98"/>
    <mergeCell ref="B78:C78"/>
    <mergeCell ref="B121:C121"/>
    <mergeCell ref="B117:C117"/>
    <mergeCell ref="B102:C102"/>
    <mergeCell ref="B90:C90"/>
    <mergeCell ref="B114:C114"/>
    <mergeCell ref="B70:C70"/>
    <mergeCell ref="A1:I1"/>
    <mergeCell ref="D10:D12"/>
    <mergeCell ref="A10:C12"/>
    <mergeCell ref="B48:C48"/>
    <mergeCell ref="A40:C40"/>
    <mergeCell ref="B57:C57"/>
    <mergeCell ref="B56:C56"/>
    <mergeCell ref="B51:C51"/>
    <mergeCell ref="B65:C65"/>
    <mergeCell ref="B67:C67"/>
    <mergeCell ref="A13:C13"/>
    <mergeCell ref="B43:C43"/>
    <mergeCell ref="B28:C28"/>
    <mergeCell ref="B32:C32"/>
    <mergeCell ref="B19:C19"/>
    <mergeCell ref="A35:C35"/>
    <mergeCell ref="B37:C37"/>
    <mergeCell ref="B47:C47"/>
    <mergeCell ref="B21:C21"/>
    <mergeCell ref="A5:I5"/>
    <mergeCell ref="B36:C36"/>
    <mergeCell ref="I10:I11"/>
    <mergeCell ref="B20:C20"/>
    <mergeCell ref="B26:C26"/>
    <mergeCell ref="E10:E11"/>
    <mergeCell ref="A6:I6"/>
    <mergeCell ref="A18:C18"/>
    <mergeCell ref="A39:C39"/>
    <mergeCell ref="B110:C110"/>
    <mergeCell ref="B62:C62"/>
    <mergeCell ref="B52:C52"/>
    <mergeCell ref="B49:C49"/>
    <mergeCell ref="B82:C82"/>
    <mergeCell ref="B64:C64"/>
    <mergeCell ref="B106:C106"/>
    <mergeCell ref="B61:C61"/>
    <mergeCell ref="B50:C50"/>
  </mergeCells>
  <printOptions horizontalCentered="1"/>
  <pageMargins left="0.5905511811023623" right="0.5905511811023623" top="0.3937007874015748" bottom="0.3937007874015748" header="0.3937007874015748" footer="0.1968503937007874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3"/>
  <sheetViews>
    <sheetView zoomScaleSheetLayoutView="100" workbookViewId="0" topLeftCell="A1">
      <selection activeCell="E4" sqref="E4"/>
    </sheetView>
  </sheetViews>
  <sheetFormatPr defaultColWidth="9.140625" defaultRowHeight="12.75"/>
  <cols>
    <col min="1" max="1" width="4.8515625" style="6" customWidth="1"/>
    <col min="2" max="2" width="5.421875" style="6" customWidth="1"/>
    <col min="3" max="3" width="52.8515625" style="6" customWidth="1"/>
    <col min="4" max="4" width="12.8515625" style="6" customWidth="1"/>
    <col min="5" max="5" width="13.8515625" style="11" customWidth="1"/>
    <col min="6" max="7" width="9.00390625" style="11" hidden="1" customWidth="1"/>
    <col min="8" max="8" width="7.57421875" style="11" hidden="1" customWidth="1"/>
    <col min="9" max="9" width="16.28125" style="11" customWidth="1"/>
    <col min="10" max="16384" width="9.140625" style="6" customWidth="1"/>
  </cols>
  <sheetData>
    <row r="1" spans="1:9" ht="17.25">
      <c r="A1" s="176" t="s">
        <v>345</v>
      </c>
      <c r="B1" s="176"/>
      <c r="C1" s="176"/>
      <c r="D1" s="176"/>
      <c r="E1" s="176"/>
      <c r="F1" s="176"/>
      <c r="G1" s="176"/>
      <c r="H1" s="176"/>
      <c r="I1" s="176"/>
    </row>
    <row r="3" spans="1:9" ht="15.75">
      <c r="A3" s="1"/>
      <c r="B3" s="7"/>
      <c r="C3" s="67"/>
      <c r="D3" s="60"/>
      <c r="E3" s="16" t="s">
        <v>470</v>
      </c>
      <c r="F3" s="13"/>
      <c r="G3" s="13"/>
      <c r="H3" s="13"/>
      <c r="I3" s="13"/>
    </row>
    <row r="4" spans="1:9" ht="15.75">
      <c r="A4" s="7"/>
      <c r="B4" s="7"/>
      <c r="C4" s="7"/>
      <c r="D4" s="60"/>
      <c r="E4" s="13"/>
      <c r="F4" s="13"/>
      <c r="G4" s="13"/>
      <c r="H4" s="13"/>
      <c r="I4" s="13"/>
    </row>
    <row r="5" spans="1:9" ht="15.75">
      <c r="A5" s="204" t="s">
        <v>453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4" t="s">
        <v>466</v>
      </c>
      <c r="B6" s="204"/>
      <c r="C6" s="204"/>
      <c r="D6" s="204"/>
      <c r="E6" s="204"/>
      <c r="F6" s="204"/>
      <c r="G6" s="204"/>
      <c r="H6" s="204"/>
      <c r="I6" s="204"/>
    </row>
    <row r="7" spans="1:9" ht="13.5" customHeight="1">
      <c r="A7" s="66" t="s">
        <v>259</v>
      </c>
      <c r="B7" s="66"/>
      <c r="C7" s="69"/>
      <c r="D7" s="60"/>
      <c r="E7" s="13"/>
      <c r="F7" s="68"/>
      <c r="G7" s="68"/>
      <c r="H7" s="68"/>
      <c r="I7" s="68"/>
    </row>
    <row r="8" spans="1:9" ht="16.5" thickBot="1">
      <c r="A8" s="70"/>
      <c r="B8" s="69"/>
      <c r="C8" s="69"/>
      <c r="D8" s="60"/>
      <c r="E8" s="71"/>
      <c r="F8" s="71"/>
      <c r="G8" s="72"/>
      <c r="H8" s="73"/>
      <c r="I8" s="74" t="s">
        <v>262</v>
      </c>
    </row>
    <row r="9" spans="1:9" ht="15.75" customHeight="1">
      <c r="A9" s="180" t="s">
        <v>126</v>
      </c>
      <c r="B9" s="181"/>
      <c r="C9" s="182"/>
      <c r="D9" s="177" t="s">
        <v>263</v>
      </c>
      <c r="E9" s="215" t="s">
        <v>261</v>
      </c>
      <c r="F9" s="139"/>
      <c r="G9" s="139"/>
      <c r="H9" s="140"/>
      <c r="I9" s="163" t="s">
        <v>260</v>
      </c>
    </row>
    <row r="10" spans="1:9" ht="15.75">
      <c r="A10" s="183"/>
      <c r="B10" s="184"/>
      <c r="C10" s="185"/>
      <c r="D10" s="222"/>
      <c r="E10" s="216"/>
      <c r="F10" s="18"/>
      <c r="G10" s="18"/>
      <c r="H10" s="18"/>
      <c r="I10" s="164"/>
    </row>
    <row r="11" spans="1:9" ht="16.5" thickBot="1">
      <c r="A11" s="186"/>
      <c r="B11" s="187"/>
      <c r="C11" s="188"/>
      <c r="D11" s="223"/>
      <c r="E11" s="150" t="s">
        <v>467</v>
      </c>
      <c r="F11" s="19" t="s">
        <v>170</v>
      </c>
      <c r="G11" s="19" t="s">
        <v>170</v>
      </c>
      <c r="H11" s="19" t="s">
        <v>171</v>
      </c>
      <c r="I11" s="151" t="s">
        <v>467</v>
      </c>
    </row>
    <row r="12" spans="1:9" ht="42.75" customHeight="1">
      <c r="A12" s="217" t="s">
        <v>38</v>
      </c>
      <c r="B12" s="218"/>
      <c r="C12" s="218"/>
      <c r="D12" s="75" t="s">
        <v>349</v>
      </c>
      <c r="E12" s="76">
        <f>E13+E28+E38+E103+E127</f>
        <v>0</v>
      </c>
      <c r="F12" s="76">
        <f>F13+F28+F38+F103+F127</f>
        <v>433.9</v>
      </c>
      <c r="G12" s="76">
        <f>G13+G28+G38+G103+G127</f>
        <v>110</v>
      </c>
      <c r="H12" s="76">
        <f>H13+H28+H38+H103+H127</f>
        <v>0</v>
      </c>
      <c r="I12" s="77">
        <f>I13+I28+I38+I103+I127</f>
        <v>729.0899999999999</v>
      </c>
    </row>
    <row r="13" spans="1:9" ht="18" customHeight="1">
      <c r="A13" s="219" t="s">
        <v>329</v>
      </c>
      <c r="B13" s="220"/>
      <c r="C13" s="221"/>
      <c r="D13" s="78" t="s">
        <v>36</v>
      </c>
      <c r="E13" s="135">
        <f>E14+E21+E28+E29</f>
        <v>0</v>
      </c>
      <c r="F13" s="135">
        <f>F14+F21+F28+F29</f>
        <v>0</v>
      </c>
      <c r="G13" s="135">
        <f>G14+G21+G28+G29</f>
        <v>0</v>
      </c>
      <c r="H13" s="135">
        <f>H14+H21+H28+H29</f>
        <v>0</v>
      </c>
      <c r="I13" s="136">
        <f>I14+I21+I28+I29</f>
        <v>8.97</v>
      </c>
    </row>
    <row r="14" spans="1:9" ht="18" customHeight="1">
      <c r="A14" s="79" t="s">
        <v>283</v>
      </c>
      <c r="B14" s="80"/>
      <c r="C14" s="81"/>
      <c r="D14" s="30" t="s">
        <v>11</v>
      </c>
      <c r="E14" s="137">
        <f>E19</f>
        <v>0</v>
      </c>
      <c r="F14" s="137">
        <f>F19</f>
        <v>0</v>
      </c>
      <c r="G14" s="137">
        <f>G19</f>
        <v>0</v>
      </c>
      <c r="H14" s="137">
        <f>H19</f>
        <v>0</v>
      </c>
      <c r="I14" s="138">
        <f>I19</f>
        <v>8.97</v>
      </c>
    </row>
    <row r="15" spans="1:9" ht="15.75">
      <c r="A15" s="85" t="s">
        <v>187</v>
      </c>
      <c r="B15" s="86"/>
      <c r="C15" s="87"/>
      <c r="D15" s="30" t="s">
        <v>188</v>
      </c>
      <c r="E15" s="82">
        <v>0</v>
      </c>
      <c r="F15" s="82"/>
      <c r="G15" s="82"/>
      <c r="H15" s="82"/>
      <c r="I15" s="83">
        <v>0</v>
      </c>
    </row>
    <row r="16" spans="1:9" ht="15.75">
      <c r="A16" s="194" t="s">
        <v>185</v>
      </c>
      <c r="B16" s="195"/>
      <c r="C16" s="196"/>
      <c r="D16" s="30">
        <v>56</v>
      </c>
      <c r="E16" s="82">
        <v>0</v>
      </c>
      <c r="F16" s="82"/>
      <c r="G16" s="82"/>
      <c r="H16" s="82"/>
      <c r="I16" s="83">
        <v>8.97</v>
      </c>
    </row>
    <row r="17" spans="1:9" ht="15.75">
      <c r="A17" s="84" t="s">
        <v>186</v>
      </c>
      <c r="B17" s="113"/>
      <c r="C17" s="114"/>
      <c r="D17" s="30">
        <v>71</v>
      </c>
      <c r="E17" s="82">
        <v>0</v>
      </c>
      <c r="F17" s="82"/>
      <c r="G17" s="82"/>
      <c r="H17" s="82"/>
      <c r="I17" s="83">
        <v>0</v>
      </c>
    </row>
    <row r="18" spans="1:9" ht="18" customHeight="1">
      <c r="A18" s="88" t="s">
        <v>377</v>
      </c>
      <c r="B18" s="89"/>
      <c r="C18" s="90"/>
      <c r="D18" s="23"/>
      <c r="E18" s="82"/>
      <c r="F18" s="82"/>
      <c r="G18" s="82"/>
      <c r="H18" s="82"/>
      <c r="I18" s="83"/>
    </row>
    <row r="19" spans="1:9" ht="18" customHeight="1">
      <c r="A19" s="91"/>
      <c r="B19" s="92" t="s">
        <v>163</v>
      </c>
      <c r="C19" s="81"/>
      <c r="D19" s="23" t="s">
        <v>240</v>
      </c>
      <c r="E19" s="82">
        <f>E20</f>
        <v>0</v>
      </c>
      <c r="F19" s="82">
        <f>F20</f>
        <v>0</v>
      </c>
      <c r="G19" s="82">
        <f>G20</f>
        <v>0</v>
      </c>
      <c r="H19" s="82">
        <f>H20</f>
        <v>0</v>
      </c>
      <c r="I19" s="83">
        <f>I20</f>
        <v>8.97</v>
      </c>
    </row>
    <row r="20" spans="1:9" ht="18" customHeight="1">
      <c r="A20" s="91"/>
      <c r="B20" s="92"/>
      <c r="C20" s="93" t="s">
        <v>384</v>
      </c>
      <c r="D20" s="23" t="s">
        <v>385</v>
      </c>
      <c r="E20" s="82">
        <v>0</v>
      </c>
      <c r="F20" s="82"/>
      <c r="G20" s="82"/>
      <c r="H20" s="82"/>
      <c r="I20" s="83">
        <v>8.97</v>
      </c>
    </row>
    <row r="21" spans="1:9" ht="27.75" customHeight="1" hidden="1">
      <c r="A21" s="154" t="s">
        <v>195</v>
      </c>
      <c r="B21" s="155"/>
      <c r="C21" s="156"/>
      <c r="D21" s="30" t="s">
        <v>241</v>
      </c>
      <c r="E21" s="82">
        <f>SUM(E22:E27)</f>
        <v>0</v>
      </c>
      <c r="F21" s="82">
        <f>SUM(F22:F27)</f>
        <v>0</v>
      </c>
      <c r="G21" s="82">
        <f>SUM(G22:G27)</f>
        <v>0</v>
      </c>
      <c r="H21" s="82">
        <f>SUM(H22:H27)</f>
        <v>0</v>
      </c>
      <c r="I21" s="83">
        <f>SUM(I22:I27)</f>
        <v>0</v>
      </c>
    </row>
    <row r="22" spans="1:9" ht="18" customHeight="1" hidden="1">
      <c r="A22" s="88" t="s">
        <v>377</v>
      </c>
      <c r="B22" s="89"/>
      <c r="C22" s="90"/>
      <c r="D22" s="23"/>
      <c r="E22" s="82"/>
      <c r="F22" s="82"/>
      <c r="G22" s="82"/>
      <c r="H22" s="82"/>
      <c r="I22" s="83"/>
    </row>
    <row r="23" spans="1:9" ht="18" customHeight="1" hidden="1">
      <c r="A23" s="94"/>
      <c r="B23" s="95" t="s">
        <v>369</v>
      </c>
      <c r="C23" s="81"/>
      <c r="D23" s="23" t="s">
        <v>242</v>
      </c>
      <c r="E23" s="82"/>
      <c r="F23" s="82"/>
      <c r="G23" s="82"/>
      <c r="H23" s="82"/>
      <c r="I23" s="83"/>
    </row>
    <row r="24" spans="1:9" ht="30.75" customHeight="1" hidden="1">
      <c r="A24" s="96"/>
      <c r="B24" s="197" t="s">
        <v>238</v>
      </c>
      <c r="C24" s="156"/>
      <c r="D24" s="23" t="s">
        <v>243</v>
      </c>
      <c r="E24" s="82"/>
      <c r="F24" s="82"/>
      <c r="G24" s="82"/>
      <c r="H24" s="82"/>
      <c r="I24" s="83"/>
    </row>
    <row r="25" spans="1:9" ht="33.75" customHeight="1" hidden="1">
      <c r="A25" s="96"/>
      <c r="B25" s="197" t="s">
        <v>394</v>
      </c>
      <c r="C25" s="198"/>
      <c r="D25" s="23" t="s">
        <v>437</v>
      </c>
      <c r="E25" s="82"/>
      <c r="F25" s="82"/>
      <c r="G25" s="82"/>
      <c r="H25" s="82"/>
      <c r="I25" s="83"/>
    </row>
    <row r="26" spans="1:9" ht="18" customHeight="1" hidden="1">
      <c r="A26" s="96"/>
      <c r="B26" s="97" t="s">
        <v>321</v>
      </c>
      <c r="C26" s="81"/>
      <c r="D26" s="23" t="s">
        <v>438</v>
      </c>
      <c r="E26" s="82"/>
      <c r="F26" s="82"/>
      <c r="G26" s="82"/>
      <c r="H26" s="82"/>
      <c r="I26" s="83"/>
    </row>
    <row r="27" spans="1:9" ht="18" customHeight="1" hidden="1">
      <c r="A27" s="98"/>
      <c r="B27" s="92" t="s">
        <v>70</v>
      </c>
      <c r="C27" s="99"/>
      <c r="D27" s="23" t="s">
        <v>439</v>
      </c>
      <c r="E27" s="82"/>
      <c r="F27" s="82"/>
      <c r="G27" s="82"/>
      <c r="H27" s="82"/>
      <c r="I27" s="83"/>
    </row>
    <row r="28" spans="1:9" ht="30.75" customHeight="1">
      <c r="A28" s="199" t="s">
        <v>164</v>
      </c>
      <c r="B28" s="200"/>
      <c r="C28" s="201"/>
      <c r="D28" s="30" t="s">
        <v>268</v>
      </c>
      <c r="E28" s="137">
        <f>E29+E32</f>
        <v>0</v>
      </c>
      <c r="F28" s="137">
        <f>F29+F32</f>
        <v>0</v>
      </c>
      <c r="G28" s="137">
        <f>G29+G32</f>
        <v>0</v>
      </c>
      <c r="H28" s="137">
        <f>H29+H32</f>
        <v>0</v>
      </c>
      <c r="I28" s="138">
        <f>I29+I32</f>
        <v>0</v>
      </c>
    </row>
    <row r="29" spans="1:9" ht="18" customHeight="1" hidden="1">
      <c r="A29" s="100" t="s">
        <v>165</v>
      </c>
      <c r="B29" s="101"/>
      <c r="C29" s="102"/>
      <c r="D29" s="30" t="s">
        <v>364</v>
      </c>
      <c r="E29" s="137">
        <f>E31</f>
        <v>0</v>
      </c>
      <c r="F29" s="137">
        <f>F31</f>
        <v>0</v>
      </c>
      <c r="G29" s="137">
        <f>G31</f>
        <v>0</v>
      </c>
      <c r="H29" s="137">
        <f>H31</f>
        <v>0</v>
      </c>
      <c r="I29" s="138">
        <f>I31</f>
        <v>0</v>
      </c>
    </row>
    <row r="30" spans="1:9" ht="18" customHeight="1" hidden="1">
      <c r="A30" s="88" t="s">
        <v>377</v>
      </c>
      <c r="B30" s="89"/>
      <c r="C30" s="90"/>
      <c r="D30" s="23"/>
      <c r="E30" s="137"/>
      <c r="F30" s="137"/>
      <c r="G30" s="137"/>
      <c r="H30" s="137"/>
      <c r="I30" s="138"/>
    </row>
    <row r="31" spans="1:9" ht="18" customHeight="1" hidden="1">
      <c r="A31" s="91"/>
      <c r="B31" s="92" t="s">
        <v>71</v>
      </c>
      <c r="C31" s="81"/>
      <c r="D31" s="23" t="s">
        <v>278</v>
      </c>
      <c r="E31" s="137"/>
      <c r="F31" s="137"/>
      <c r="G31" s="137"/>
      <c r="H31" s="137"/>
      <c r="I31" s="138"/>
    </row>
    <row r="32" spans="1:9" ht="30" customHeight="1" hidden="1">
      <c r="A32" s="199" t="s">
        <v>166</v>
      </c>
      <c r="B32" s="155"/>
      <c r="C32" s="156"/>
      <c r="D32" s="30" t="s">
        <v>365</v>
      </c>
      <c r="E32" s="137">
        <f>E34+E36+E37</f>
        <v>0</v>
      </c>
      <c r="F32" s="137">
        <f>F34+F36+F37</f>
        <v>0</v>
      </c>
      <c r="G32" s="137">
        <f>G34+G36+G37</f>
        <v>0</v>
      </c>
      <c r="H32" s="137">
        <f>H34+H36+H37</f>
        <v>0</v>
      </c>
      <c r="I32" s="138">
        <f>I34+I36+I37</f>
        <v>0</v>
      </c>
    </row>
    <row r="33" spans="1:9" ht="18" customHeight="1" hidden="1">
      <c r="A33" s="88" t="s">
        <v>377</v>
      </c>
      <c r="B33" s="89"/>
      <c r="C33" s="90"/>
      <c r="D33" s="23"/>
      <c r="E33" s="137"/>
      <c r="F33" s="137"/>
      <c r="G33" s="137"/>
      <c r="H33" s="137"/>
      <c r="I33" s="138"/>
    </row>
    <row r="34" spans="1:9" ht="18" customHeight="1" hidden="1">
      <c r="A34" s="98"/>
      <c r="B34" s="103" t="s">
        <v>167</v>
      </c>
      <c r="C34" s="81"/>
      <c r="D34" s="23" t="s">
        <v>327</v>
      </c>
      <c r="E34" s="137">
        <f>E35</f>
        <v>0</v>
      </c>
      <c r="F34" s="137">
        <f>F35</f>
        <v>0</v>
      </c>
      <c r="G34" s="137">
        <f>G35</f>
        <v>0</v>
      </c>
      <c r="H34" s="137">
        <f>H35</f>
        <v>0</v>
      </c>
      <c r="I34" s="138">
        <f>I35</f>
        <v>0</v>
      </c>
    </row>
    <row r="35" spans="1:9" ht="18" customHeight="1" hidden="1">
      <c r="A35" s="98"/>
      <c r="B35" s="103"/>
      <c r="C35" s="93" t="s">
        <v>168</v>
      </c>
      <c r="D35" s="23" t="s">
        <v>181</v>
      </c>
      <c r="E35" s="137"/>
      <c r="F35" s="137"/>
      <c r="G35" s="137"/>
      <c r="H35" s="137"/>
      <c r="I35" s="138"/>
    </row>
    <row r="36" spans="1:9" ht="18" customHeight="1" hidden="1">
      <c r="A36" s="98"/>
      <c r="B36" s="103" t="s">
        <v>328</v>
      </c>
      <c r="C36" s="81"/>
      <c r="D36" s="23" t="s">
        <v>309</v>
      </c>
      <c r="E36" s="137"/>
      <c r="F36" s="137"/>
      <c r="G36" s="137"/>
      <c r="H36" s="137"/>
      <c r="I36" s="138"/>
    </row>
    <row r="37" spans="1:9" ht="18" customHeight="1" hidden="1">
      <c r="A37" s="98"/>
      <c r="B37" s="103" t="s">
        <v>40</v>
      </c>
      <c r="C37" s="81"/>
      <c r="D37" s="23" t="s">
        <v>39</v>
      </c>
      <c r="E37" s="137"/>
      <c r="F37" s="137"/>
      <c r="G37" s="137"/>
      <c r="H37" s="137"/>
      <c r="I37" s="138"/>
    </row>
    <row r="38" spans="1:9" ht="15.75">
      <c r="A38" s="205" t="s">
        <v>322</v>
      </c>
      <c r="B38" s="209"/>
      <c r="C38" s="210"/>
      <c r="D38" s="30" t="s">
        <v>114</v>
      </c>
      <c r="E38" s="137">
        <f>E39+E57+E68+E89</f>
        <v>0</v>
      </c>
      <c r="F38" s="137">
        <f>F39+F57+F68+F89</f>
        <v>0</v>
      </c>
      <c r="G38" s="137">
        <f>G39+G57+G68+G89</f>
        <v>0</v>
      </c>
      <c r="H38" s="137">
        <f>H39+H57+H68+H89</f>
        <v>0</v>
      </c>
      <c r="I38" s="138">
        <f>I39+I57+I68+I89</f>
        <v>39.14</v>
      </c>
    </row>
    <row r="39" spans="1:9" ht="15.75">
      <c r="A39" s="205" t="s">
        <v>196</v>
      </c>
      <c r="B39" s="155"/>
      <c r="C39" s="156"/>
      <c r="D39" s="30" t="s">
        <v>392</v>
      </c>
      <c r="E39" s="137">
        <f>E43+E46+E50+E51+E53+E56</f>
        <v>0</v>
      </c>
      <c r="F39" s="137">
        <f>F43+F46+F50+F51+F53+F56</f>
        <v>0</v>
      </c>
      <c r="G39" s="137">
        <f>G43+G46+G50+G51+G53+G56</f>
        <v>0</v>
      </c>
      <c r="H39" s="137">
        <f>H43+H46+H50+H51+H53+H56</f>
        <v>0</v>
      </c>
      <c r="I39" s="138">
        <f>I43+I46+I50+I51+I53+I56</f>
        <v>39.14</v>
      </c>
    </row>
    <row r="40" spans="1:9" ht="15.75">
      <c r="A40" s="194" t="s">
        <v>185</v>
      </c>
      <c r="B40" s="195"/>
      <c r="C40" s="196"/>
      <c r="D40" s="30">
        <v>56</v>
      </c>
      <c r="E40" s="82">
        <v>0</v>
      </c>
      <c r="F40" s="82"/>
      <c r="G40" s="82"/>
      <c r="H40" s="82"/>
      <c r="I40" s="83">
        <v>0</v>
      </c>
    </row>
    <row r="41" spans="1:9" ht="15.75">
      <c r="A41" s="84" t="s">
        <v>464</v>
      </c>
      <c r="B41" s="104"/>
      <c r="C41" s="105"/>
      <c r="D41" s="30">
        <v>71</v>
      </c>
      <c r="E41" s="82">
        <v>0</v>
      </c>
      <c r="F41" s="82"/>
      <c r="G41" s="82"/>
      <c r="H41" s="82"/>
      <c r="I41" s="83">
        <v>39.14</v>
      </c>
    </row>
    <row r="42" spans="1:9" ht="18" customHeight="1">
      <c r="A42" s="88" t="s">
        <v>377</v>
      </c>
      <c r="B42" s="89"/>
      <c r="C42" s="90"/>
      <c r="D42" s="23"/>
      <c r="E42" s="82"/>
      <c r="F42" s="82"/>
      <c r="G42" s="82"/>
      <c r="H42" s="82"/>
      <c r="I42" s="83"/>
    </row>
    <row r="43" spans="1:9" ht="18" customHeight="1">
      <c r="A43" s="98"/>
      <c r="B43" s="106" t="s">
        <v>323</v>
      </c>
      <c r="C43" s="107"/>
      <c r="D43" s="23" t="s">
        <v>244</v>
      </c>
      <c r="E43" s="82">
        <f>E44+E45</f>
        <v>0</v>
      </c>
      <c r="F43" s="82">
        <f>F44+F45</f>
        <v>0</v>
      </c>
      <c r="G43" s="82">
        <f>G44+G45</f>
        <v>0</v>
      </c>
      <c r="H43" s="82">
        <f>H44+H45</f>
        <v>0</v>
      </c>
      <c r="I43" s="83">
        <f>I44+I45</f>
        <v>39.14</v>
      </c>
    </row>
    <row r="44" spans="1:9" ht="18" customHeight="1">
      <c r="A44" s="98"/>
      <c r="B44" s="106"/>
      <c r="C44" s="108" t="s">
        <v>182</v>
      </c>
      <c r="D44" s="23" t="s">
        <v>19</v>
      </c>
      <c r="E44" s="82">
        <v>0</v>
      </c>
      <c r="F44" s="82"/>
      <c r="G44" s="82"/>
      <c r="H44" s="82"/>
      <c r="I44" s="83">
        <v>39.14</v>
      </c>
    </row>
    <row r="45" spans="1:9" ht="18" customHeight="1">
      <c r="A45" s="98"/>
      <c r="B45" s="106"/>
      <c r="C45" s="108" t="s">
        <v>183</v>
      </c>
      <c r="D45" s="23" t="s">
        <v>20</v>
      </c>
      <c r="E45" s="82">
        <v>0</v>
      </c>
      <c r="F45" s="82"/>
      <c r="G45" s="82"/>
      <c r="H45" s="82"/>
      <c r="I45" s="83">
        <v>0</v>
      </c>
    </row>
    <row r="46" spans="1:9" ht="18" customHeight="1">
      <c r="A46" s="98"/>
      <c r="B46" s="106" t="s">
        <v>197</v>
      </c>
      <c r="C46" s="102"/>
      <c r="D46" s="23" t="s">
        <v>271</v>
      </c>
      <c r="E46" s="82">
        <f>E47+E48+E49</f>
        <v>0</v>
      </c>
      <c r="F46" s="82">
        <f>F47+F48+F49</f>
        <v>0</v>
      </c>
      <c r="G46" s="82">
        <f>G47+G48+G49</f>
        <v>0</v>
      </c>
      <c r="H46" s="82">
        <f>H47+H48+H49</f>
        <v>0</v>
      </c>
      <c r="I46" s="83">
        <f>I47+I48+I49</f>
        <v>0</v>
      </c>
    </row>
    <row r="47" spans="1:9" ht="18" customHeight="1">
      <c r="A47" s="98"/>
      <c r="B47" s="106"/>
      <c r="C47" s="93" t="s">
        <v>16</v>
      </c>
      <c r="D47" s="23" t="s">
        <v>41</v>
      </c>
      <c r="E47" s="82">
        <v>0</v>
      </c>
      <c r="F47" s="82"/>
      <c r="G47" s="82"/>
      <c r="H47" s="82"/>
      <c r="I47" s="83">
        <v>0</v>
      </c>
    </row>
    <row r="48" spans="1:9" ht="18" customHeight="1">
      <c r="A48" s="98"/>
      <c r="B48" s="106"/>
      <c r="C48" s="93" t="s">
        <v>17</v>
      </c>
      <c r="D48" s="23" t="s">
        <v>42</v>
      </c>
      <c r="E48" s="82">
        <v>0</v>
      </c>
      <c r="F48" s="82"/>
      <c r="G48" s="82"/>
      <c r="H48" s="82"/>
      <c r="I48" s="83">
        <v>0</v>
      </c>
    </row>
    <row r="49" spans="1:9" ht="18" customHeight="1">
      <c r="A49" s="98"/>
      <c r="B49" s="106"/>
      <c r="C49" s="109" t="s">
        <v>251</v>
      </c>
      <c r="D49" s="23" t="s">
        <v>43</v>
      </c>
      <c r="E49" s="82">
        <v>0</v>
      </c>
      <c r="F49" s="82"/>
      <c r="G49" s="82"/>
      <c r="H49" s="82"/>
      <c r="I49" s="83">
        <v>0</v>
      </c>
    </row>
    <row r="50" spans="1:9" ht="18" customHeight="1">
      <c r="A50" s="98"/>
      <c r="B50" s="92" t="s">
        <v>72</v>
      </c>
      <c r="C50" s="93"/>
      <c r="D50" s="23" t="s">
        <v>270</v>
      </c>
      <c r="E50" s="82">
        <v>0</v>
      </c>
      <c r="F50" s="82"/>
      <c r="G50" s="82"/>
      <c r="H50" s="82"/>
      <c r="I50" s="83">
        <v>0</v>
      </c>
    </row>
    <row r="51" spans="1:9" ht="18" customHeight="1" hidden="1">
      <c r="A51" s="98"/>
      <c r="B51" s="92" t="s">
        <v>324</v>
      </c>
      <c r="C51" s="110"/>
      <c r="D51" s="23" t="s">
        <v>269</v>
      </c>
      <c r="E51" s="82">
        <f>E52</f>
        <v>0</v>
      </c>
      <c r="F51" s="82">
        <f>F52</f>
        <v>0</v>
      </c>
      <c r="G51" s="82">
        <f>G52</f>
        <v>0</v>
      </c>
      <c r="H51" s="82">
        <f>H52</f>
        <v>0</v>
      </c>
      <c r="I51" s="83">
        <f>I52</f>
        <v>0</v>
      </c>
    </row>
    <row r="52" spans="1:9" ht="18" customHeight="1" hidden="1">
      <c r="A52" s="98"/>
      <c r="B52" s="92"/>
      <c r="C52" s="93" t="s">
        <v>9</v>
      </c>
      <c r="D52" s="23" t="s">
        <v>44</v>
      </c>
      <c r="E52" s="82">
        <v>0</v>
      </c>
      <c r="F52" s="82"/>
      <c r="G52" s="82"/>
      <c r="H52" s="82"/>
      <c r="I52" s="83"/>
    </row>
    <row r="53" spans="1:9" ht="18" customHeight="1" hidden="1">
      <c r="A53" s="98"/>
      <c r="B53" s="92" t="s">
        <v>410</v>
      </c>
      <c r="C53" s="93"/>
      <c r="D53" s="23" t="s">
        <v>342</v>
      </c>
      <c r="E53" s="82">
        <f>E54+E55</f>
        <v>0</v>
      </c>
      <c r="F53" s="82">
        <f>F54+F55</f>
        <v>0</v>
      </c>
      <c r="G53" s="82">
        <f>G54+G55</f>
        <v>0</v>
      </c>
      <c r="H53" s="82">
        <f>H54+H55</f>
        <v>0</v>
      </c>
      <c r="I53" s="83">
        <f>I54+I55</f>
        <v>0</v>
      </c>
    </row>
    <row r="54" spans="1:9" ht="18" customHeight="1" hidden="1">
      <c r="A54" s="98"/>
      <c r="B54" s="92"/>
      <c r="C54" s="108" t="s">
        <v>10</v>
      </c>
      <c r="D54" s="23" t="s">
        <v>45</v>
      </c>
      <c r="E54" s="82">
        <v>0</v>
      </c>
      <c r="F54" s="82"/>
      <c r="G54" s="82"/>
      <c r="H54" s="82"/>
      <c r="I54" s="83"/>
    </row>
    <row r="55" spans="1:9" ht="18" customHeight="1" hidden="1">
      <c r="A55" s="98"/>
      <c r="B55" s="92"/>
      <c r="C55" s="93" t="s">
        <v>18</v>
      </c>
      <c r="D55" s="23" t="s">
        <v>46</v>
      </c>
      <c r="E55" s="82">
        <v>0</v>
      </c>
      <c r="F55" s="82"/>
      <c r="G55" s="82"/>
      <c r="H55" s="82"/>
      <c r="I55" s="83"/>
    </row>
    <row r="56" spans="1:9" ht="18" customHeight="1">
      <c r="A56" s="98"/>
      <c r="B56" s="97" t="s">
        <v>73</v>
      </c>
      <c r="C56" s="109"/>
      <c r="D56" s="23" t="s">
        <v>442</v>
      </c>
      <c r="E56" s="82">
        <v>0</v>
      </c>
      <c r="F56" s="82"/>
      <c r="G56" s="82"/>
      <c r="H56" s="82"/>
      <c r="I56" s="83">
        <v>0</v>
      </c>
    </row>
    <row r="57" spans="1:9" ht="18" customHeight="1">
      <c r="A57" s="96" t="s">
        <v>429</v>
      </c>
      <c r="B57" s="97"/>
      <c r="C57" s="111"/>
      <c r="D57" s="30" t="s">
        <v>272</v>
      </c>
      <c r="E57" s="137">
        <f>E62+E65+E66</f>
        <v>0</v>
      </c>
      <c r="F57" s="137">
        <f>F62+F65+F66</f>
        <v>0</v>
      </c>
      <c r="G57" s="137">
        <f>G62+G65+G66</f>
        <v>0</v>
      </c>
      <c r="H57" s="137">
        <f>H62+H65+H66</f>
        <v>0</v>
      </c>
      <c r="I57" s="138">
        <f>I62+I65+I66</f>
        <v>0</v>
      </c>
    </row>
    <row r="58" spans="1:9" ht="30" customHeight="1">
      <c r="A58" s="205" t="s">
        <v>184</v>
      </c>
      <c r="B58" s="209"/>
      <c r="C58" s="210"/>
      <c r="D58" s="30" t="s">
        <v>189</v>
      </c>
      <c r="E58" s="82">
        <v>0</v>
      </c>
      <c r="F58" s="82"/>
      <c r="G58" s="82"/>
      <c r="H58" s="82"/>
      <c r="I58" s="83">
        <v>0</v>
      </c>
    </row>
    <row r="59" spans="1:9" ht="30" customHeight="1" hidden="1">
      <c r="A59" s="194" t="s">
        <v>185</v>
      </c>
      <c r="B59" s="195"/>
      <c r="C59" s="196"/>
      <c r="D59" s="30">
        <v>56</v>
      </c>
      <c r="E59" s="82">
        <v>0</v>
      </c>
      <c r="F59" s="82"/>
      <c r="G59" s="82"/>
      <c r="H59" s="82"/>
      <c r="I59" s="83">
        <v>0</v>
      </c>
    </row>
    <row r="60" spans="1:9" ht="15.75">
      <c r="A60" s="84" t="s">
        <v>186</v>
      </c>
      <c r="B60" s="104"/>
      <c r="C60" s="105"/>
      <c r="D60" s="30">
        <v>71</v>
      </c>
      <c r="E60" s="82">
        <v>0</v>
      </c>
      <c r="F60" s="82"/>
      <c r="G60" s="82"/>
      <c r="H60" s="82"/>
      <c r="I60" s="83">
        <v>0</v>
      </c>
    </row>
    <row r="61" spans="1:9" ht="18" customHeight="1">
      <c r="A61" s="88" t="s">
        <v>377</v>
      </c>
      <c r="B61" s="89"/>
      <c r="C61" s="90"/>
      <c r="D61" s="23"/>
      <c r="E61" s="82"/>
      <c r="F61" s="82"/>
      <c r="G61" s="82"/>
      <c r="H61" s="82"/>
      <c r="I61" s="83"/>
    </row>
    <row r="62" spans="1:9" ht="15.75">
      <c r="A62" s="112"/>
      <c r="B62" s="197" t="s">
        <v>23</v>
      </c>
      <c r="C62" s="208"/>
      <c r="D62" s="23" t="s">
        <v>273</v>
      </c>
      <c r="E62" s="82">
        <f>E63+E64</f>
        <v>0</v>
      </c>
      <c r="F62" s="82">
        <f>F63+F64</f>
        <v>0</v>
      </c>
      <c r="G62" s="82">
        <f>G63+G64</f>
        <v>0</v>
      </c>
      <c r="H62" s="82">
        <f>H63+H64</f>
        <v>0</v>
      </c>
      <c r="I62" s="83">
        <f>I63+I64</f>
        <v>0</v>
      </c>
    </row>
    <row r="63" spans="1:9" ht="18" customHeight="1">
      <c r="A63" s="112"/>
      <c r="B63" s="97"/>
      <c r="C63" s="109" t="s">
        <v>12</v>
      </c>
      <c r="D63" s="23" t="s">
        <v>68</v>
      </c>
      <c r="E63" s="82">
        <v>0</v>
      </c>
      <c r="F63" s="82"/>
      <c r="G63" s="82"/>
      <c r="H63" s="82"/>
      <c r="I63" s="83">
        <v>0</v>
      </c>
    </row>
    <row r="64" spans="1:9" ht="18" customHeight="1">
      <c r="A64" s="112"/>
      <c r="B64" s="97"/>
      <c r="C64" s="109" t="s">
        <v>325</v>
      </c>
      <c r="D64" s="23" t="s">
        <v>333</v>
      </c>
      <c r="E64" s="82">
        <v>0</v>
      </c>
      <c r="F64" s="82">
        <v>0</v>
      </c>
      <c r="G64" s="82">
        <v>0</v>
      </c>
      <c r="H64" s="82">
        <v>0</v>
      </c>
      <c r="I64" s="83">
        <v>0</v>
      </c>
    </row>
    <row r="65" spans="1:9" ht="18" customHeight="1">
      <c r="A65" s="112"/>
      <c r="B65" s="97" t="s">
        <v>430</v>
      </c>
      <c r="C65" s="109"/>
      <c r="D65" s="23" t="s">
        <v>431</v>
      </c>
      <c r="E65" s="82">
        <v>0</v>
      </c>
      <c r="F65" s="82">
        <v>0</v>
      </c>
      <c r="G65" s="82">
        <v>0</v>
      </c>
      <c r="H65" s="82">
        <v>0</v>
      </c>
      <c r="I65" s="83">
        <v>0</v>
      </c>
    </row>
    <row r="66" spans="1:9" ht="18" customHeight="1">
      <c r="A66" s="98"/>
      <c r="B66" s="92" t="s">
        <v>396</v>
      </c>
      <c r="C66" s="93"/>
      <c r="D66" s="23" t="s">
        <v>274</v>
      </c>
      <c r="E66" s="82">
        <f>E67</f>
        <v>0</v>
      </c>
      <c r="F66" s="82">
        <f>F67</f>
        <v>0</v>
      </c>
      <c r="G66" s="82">
        <f>G67</f>
        <v>0</v>
      </c>
      <c r="H66" s="82">
        <f>H67</f>
        <v>0</v>
      </c>
      <c r="I66" s="83">
        <f>I67</f>
        <v>0</v>
      </c>
    </row>
    <row r="67" spans="1:9" ht="18" customHeight="1">
      <c r="A67" s="98"/>
      <c r="B67" s="92"/>
      <c r="C67" s="109" t="s">
        <v>47</v>
      </c>
      <c r="D67" s="23" t="s">
        <v>48</v>
      </c>
      <c r="E67" s="82">
        <v>0</v>
      </c>
      <c r="F67" s="82">
        <v>0</v>
      </c>
      <c r="G67" s="82">
        <v>0</v>
      </c>
      <c r="H67" s="82">
        <v>0</v>
      </c>
      <c r="I67" s="83">
        <v>0</v>
      </c>
    </row>
    <row r="68" spans="1:9" ht="15.75">
      <c r="A68" s="205" t="s">
        <v>411</v>
      </c>
      <c r="B68" s="224"/>
      <c r="C68" s="212"/>
      <c r="D68" s="30" t="s">
        <v>265</v>
      </c>
      <c r="E68" s="137">
        <f>E73+E83+E87+E88</f>
        <v>0</v>
      </c>
      <c r="F68" s="137">
        <f>F73+F83+F87+F88</f>
        <v>0</v>
      </c>
      <c r="G68" s="137">
        <f>G73+G83+G87+G88</f>
        <v>0</v>
      </c>
      <c r="H68" s="137">
        <f>H73+H83+H87+H88</f>
        <v>0</v>
      </c>
      <c r="I68" s="138">
        <f>I73+I83+I87+I88</f>
        <v>0</v>
      </c>
    </row>
    <row r="69" spans="1:9" ht="15.75">
      <c r="A69" s="205" t="s">
        <v>184</v>
      </c>
      <c r="B69" s="209"/>
      <c r="C69" s="210"/>
      <c r="D69" s="30" t="s">
        <v>454</v>
      </c>
      <c r="E69" s="82">
        <v>0</v>
      </c>
      <c r="F69" s="82"/>
      <c r="G69" s="82"/>
      <c r="H69" s="82"/>
      <c r="I69" s="83">
        <v>0</v>
      </c>
    </row>
    <row r="70" spans="1:9" ht="15.75">
      <c r="A70" s="194" t="s">
        <v>185</v>
      </c>
      <c r="B70" s="195"/>
      <c r="C70" s="196"/>
      <c r="D70" s="30">
        <v>56</v>
      </c>
      <c r="E70" s="82">
        <v>0</v>
      </c>
      <c r="F70" s="82"/>
      <c r="G70" s="82"/>
      <c r="H70" s="82"/>
      <c r="I70" s="83">
        <v>0</v>
      </c>
    </row>
    <row r="71" spans="1:9" ht="15.75">
      <c r="A71" s="84" t="s">
        <v>464</v>
      </c>
      <c r="B71" s="113"/>
      <c r="C71" s="114"/>
      <c r="D71" s="30">
        <v>71</v>
      </c>
      <c r="E71" s="82">
        <v>0</v>
      </c>
      <c r="F71" s="82"/>
      <c r="G71" s="82"/>
      <c r="H71" s="82"/>
      <c r="I71" s="83">
        <v>0</v>
      </c>
    </row>
    <row r="72" spans="1:9" ht="18" customHeight="1">
      <c r="A72" s="88" t="s">
        <v>377</v>
      </c>
      <c r="B72" s="89"/>
      <c r="C72" s="90"/>
      <c r="D72" s="23"/>
      <c r="E72" s="82"/>
      <c r="F72" s="82"/>
      <c r="G72" s="82"/>
      <c r="H72" s="82"/>
      <c r="I72" s="83">
        <v>0</v>
      </c>
    </row>
    <row r="73" spans="1:9" ht="15.75">
      <c r="A73" s="112"/>
      <c r="B73" s="202" t="s">
        <v>169</v>
      </c>
      <c r="C73" s="203"/>
      <c r="D73" s="23" t="s">
        <v>275</v>
      </c>
      <c r="E73" s="82">
        <f>SUM(E74:E82)</f>
        <v>0</v>
      </c>
      <c r="F73" s="82">
        <f>SUM(F74:F82)</f>
        <v>0</v>
      </c>
      <c r="G73" s="82">
        <f>SUM(G74:G82)</f>
        <v>0</v>
      </c>
      <c r="H73" s="82">
        <f>SUM(H74:H82)</f>
        <v>0</v>
      </c>
      <c r="I73" s="83">
        <v>0</v>
      </c>
    </row>
    <row r="74" spans="1:9" ht="18" customHeight="1" hidden="1">
      <c r="A74" s="112"/>
      <c r="B74" s="92"/>
      <c r="C74" s="109" t="s">
        <v>49</v>
      </c>
      <c r="D74" s="115" t="s">
        <v>292</v>
      </c>
      <c r="E74" s="82"/>
      <c r="F74" s="82"/>
      <c r="G74" s="82"/>
      <c r="H74" s="82"/>
      <c r="I74" s="83"/>
    </row>
    <row r="75" spans="1:9" ht="15.75">
      <c r="A75" s="112"/>
      <c r="B75" s="92"/>
      <c r="C75" s="111" t="s">
        <v>50</v>
      </c>
      <c r="D75" s="115" t="s">
        <v>293</v>
      </c>
      <c r="E75" s="82">
        <v>0</v>
      </c>
      <c r="F75" s="82"/>
      <c r="G75" s="82"/>
      <c r="H75" s="82"/>
      <c r="I75" s="83">
        <v>0</v>
      </c>
    </row>
    <row r="76" spans="1:9" ht="15.75">
      <c r="A76" s="112"/>
      <c r="B76" s="92"/>
      <c r="C76" s="109" t="s">
        <v>61</v>
      </c>
      <c r="D76" s="115" t="s">
        <v>294</v>
      </c>
      <c r="E76" s="82">
        <v>0</v>
      </c>
      <c r="F76" s="82"/>
      <c r="G76" s="82"/>
      <c r="H76" s="82"/>
      <c r="I76" s="83">
        <v>0</v>
      </c>
    </row>
    <row r="77" spans="1:9" ht="15.75">
      <c r="A77" s="112"/>
      <c r="B77" s="92"/>
      <c r="C77" s="111" t="s">
        <v>62</v>
      </c>
      <c r="D77" s="115" t="s">
        <v>295</v>
      </c>
      <c r="E77" s="82">
        <v>0</v>
      </c>
      <c r="F77" s="82"/>
      <c r="G77" s="82"/>
      <c r="H77" s="82"/>
      <c r="I77" s="83">
        <v>0</v>
      </c>
    </row>
    <row r="78" spans="1:9" ht="18" customHeight="1">
      <c r="A78" s="112"/>
      <c r="B78" s="92"/>
      <c r="C78" s="111" t="s">
        <v>63</v>
      </c>
      <c r="D78" s="115" t="s">
        <v>296</v>
      </c>
      <c r="E78" s="82">
        <v>0</v>
      </c>
      <c r="F78" s="82"/>
      <c r="G78" s="82"/>
      <c r="H78" s="82"/>
      <c r="I78" s="83">
        <v>0</v>
      </c>
    </row>
    <row r="79" spans="1:9" ht="18" customHeight="1" hidden="1">
      <c r="A79" s="112"/>
      <c r="B79" s="92"/>
      <c r="C79" s="111" t="s">
        <v>64</v>
      </c>
      <c r="D79" s="115" t="s">
        <v>297</v>
      </c>
      <c r="E79" s="82"/>
      <c r="F79" s="82"/>
      <c r="G79" s="82"/>
      <c r="H79" s="82"/>
      <c r="I79" s="83"/>
    </row>
    <row r="80" spans="1:9" ht="18" customHeight="1" hidden="1">
      <c r="A80" s="112"/>
      <c r="B80" s="92"/>
      <c r="C80" s="111" t="s">
        <v>65</v>
      </c>
      <c r="D80" s="115" t="s">
        <v>298</v>
      </c>
      <c r="E80" s="82"/>
      <c r="F80" s="82"/>
      <c r="G80" s="82"/>
      <c r="H80" s="82"/>
      <c r="I80" s="83"/>
    </row>
    <row r="81" spans="1:9" ht="18" customHeight="1">
      <c r="A81" s="112"/>
      <c r="B81" s="92"/>
      <c r="C81" s="111" t="s">
        <v>290</v>
      </c>
      <c r="D81" s="115" t="s">
        <v>115</v>
      </c>
      <c r="E81" s="82">
        <v>0</v>
      </c>
      <c r="F81" s="82"/>
      <c r="G81" s="82"/>
      <c r="H81" s="82"/>
      <c r="I81" s="149">
        <v>0</v>
      </c>
    </row>
    <row r="82" spans="1:9" ht="18" customHeight="1">
      <c r="A82" s="112"/>
      <c r="B82" s="92"/>
      <c r="C82" s="109" t="s">
        <v>291</v>
      </c>
      <c r="D82" s="115" t="s">
        <v>116</v>
      </c>
      <c r="E82" s="82">
        <v>0</v>
      </c>
      <c r="F82" s="82"/>
      <c r="G82" s="82"/>
      <c r="H82" s="82"/>
      <c r="I82" s="83">
        <v>0</v>
      </c>
    </row>
    <row r="83" spans="1:9" ht="18" customHeight="1">
      <c r="A83" s="112"/>
      <c r="B83" s="92" t="s">
        <v>198</v>
      </c>
      <c r="C83" s="109"/>
      <c r="D83" s="23" t="s">
        <v>276</v>
      </c>
      <c r="E83" s="82">
        <f>E84+E85+E86</f>
        <v>0</v>
      </c>
      <c r="F83" s="82">
        <f>F84+F85+F86</f>
        <v>0</v>
      </c>
      <c r="G83" s="82">
        <f>G84+G85+G86</f>
        <v>0</v>
      </c>
      <c r="H83" s="82">
        <f>H84+H85+H86</f>
        <v>0</v>
      </c>
      <c r="I83" s="83">
        <v>0</v>
      </c>
    </row>
    <row r="84" spans="1:9" ht="18" customHeight="1">
      <c r="A84" s="112"/>
      <c r="B84" s="92"/>
      <c r="C84" s="109" t="s">
        <v>117</v>
      </c>
      <c r="D84" s="115" t="s">
        <v>120</v>
      </c>
      <c r="E84" s="82">
        <v>0</v>
      </c>
      <c r="F84" s="82">
        <v>0</v>
      </c>
      <c r="G84" s="82">
        <v>0</v>
      </c>
      <c r="H84" s="82">
        <v>0</v>
      </c>
      <c r="I84" s="83">
        <v>0</v>
      </c>
    </row>
    <row r="85" spans="1:9" ht="18" customHeight="1">
      <c r="A85" s="112"/>
      <c r="B85" s="92"/>
      <c r="C85" s="109" t="s">
        <v>118</v>
      </c>
      <c r="D85" s="115" t="s">
        <v>153</v>
      </c>
      <c r="E85" s="82">
        <v>0</v>
      </c>
      <c r="F85" s="82">
        <v>0</v>
      </c>
      <c r="G85" s="82">
        <v>0</v>
      </c>
      <c r="H85" s="82">
        <v>0</v>
      </c>
      <c r="I85" s="83">
        <v>0</v>
      </c>
    </row>
    <row r="86" spans="1:9" ht="33.75" customHeight="1">
      <c r="A86" s="112"/>
      <c r="B86" s="92"/>
      <c r="C86" s="111" t="s">
        <v>119</v>
      </c>
      <c r="D86" s="115" t="s">
        <v>154</v>
      </c>
      <c r="E86" s="82">
        <v>0</v>
      </c>
      <c r="F86" s="82"/>
      <c r="G86" s="82"/>
      <c r="H86" s="82"/>
      <c r="I86" s="83">
        <v>0</v>
      </c>
    </row>
    <row r="87" spans="1:9" ht="18" customHeight="1">
      <c r="A87" s="112"/>
      <c r="B87" s="92" t="s">
        <v>282</v>
      </c>
      <c r="C87" s="116"/>
      <c r="D87" s="23" t="s">
        <v>332</v>
      </c>
      <c r="E87" s="82">
        <v>0</v>
      </c>
      <c r="F87" s="82">
        <v>0</v>
      </c>
      <c r="G87" s="82">
        <v>0</v>
      </c>
      <c r="H87" s="82">
        <v>0</v>
      </c>
      <c r="I87" s="83">
        <v>0</v>
      </c>
    </row>
    <row r="88" spans="1:9" ht="18" customHeight="1">
      <c r="A88" s="112"/>
      <c r="B88" s="92" t="s">
        <v>279</v>
      </c>
      <c r="C88" s="116"/>
      <c r="D88" s="23" t="s">
        <v>334</v>
      </c>
      <c r="E88" s="82">
        <v>0</v>
      </c>
      <c r="F88" s="82"/>
      <c r="G88" s="82"/>
      <c r="H88" s="82"/>
      <c r="I88" s="83">
        <v>0</v>
      </c>
    </row>
    <row r="89" spans="1:9" ht="54.75" customHeight="1">
      <c r="A89" s="205" t="s">
        <v>232</v>
      </c>
      <c r="B89" s="209"/>
      <c r="C89" s="210"/>
      <c r="D89" s="30" t="s">
        <v>266</v>
      </c>
      <c r="E89" s="137">
        <f>E92+E93+E95+E96+E97+E98+E99+E102</f>
        <v>0</v>
      </c>
      <c r="F89" s="137">
        <f>F92+F93+F95+F96+F97+F98+F99+F102</f>
        <v>0</v>
      </c>
      <c r="G89" s="137">
        <f>G92+G93+G95+G96+G97+G98+G99+G102</f>
        <v>0</v>
      </c>
      <c r="H89" s="137">
        <f>H92+H93+H95+H96+H97+H98+H99+H102</f>
        <v>0</v>
      </c>
      <c r="I89" s="138">
        <f>I92+I93+I95+I96+I97+I98+I99+I102</f>
        <v>0</v>
      </c>
    </row>
    <row r="90" spans="1:9" ht="15.75">
      <c r="A90" s="84" t="s">
        <v>186</v>
      </c>
      <c r="B90" s="117"/>
      <c r="C90" s="118"/>
      <c r="D90" s="30">
        <v>71</v>
      </c>
      <c r="E90" s="82">
        <v>0</v>
      </c>
      <c r="F90" s="82"/>
      <c r="G90" s="82"/>
      <c r="H90" s="82"/>
      <c r="I90" s="83">
        <v>0</v>
      </c>
    </row>
    <row r="91" spans="1:9" ht="18" customHeight="1">
      <c r="A91" s="88" t="s">
        <v>377</v>
      </c>
      <c r="B91" s="89"/>
      <c r="C91" s="90"/>
      <c r="D91" s="23"/>
      <c r="E91" s="82"/>
      <c r="F91" s="82"/>
      <c r="G91" s="82"/>
      <c r="H91" s="82"/>
      <c r="I91" s="83"/>
    </row>
    <row r="92" spans="1:9" ht="18" customHeight="1">
      <c r="A92" s="98"/>
      <c r="B92" s="92" t="s">
        <v>91</v>
      </c>
      <c r="C92" s="93"/>
      <c r="D92" s="23" t="s">
        <v>335</v>
      </c>
      <c r="E92" s="82">
        <v>0</v>
      </c>
      <c r="F92" s="82"/>
      <c r="G92" s="82"/>
      <c r="H92" s="82"/>
      <c r="I92" s="83">
        <v>0</v>
      </c>
    </row>
    <row r="93" spans="1:9" ht="18" customHeight="1">
      <c r="A93" s="98"/>
      <c r="B93" s="97" t="s">
        <v>412</v>
      </c>
      <c r="C93" s="93"/>
      <c r="D93" s="23" t="s">
        <v>316</v>
      </c>
      <c r="E93" s="82">
        <f>E94</f>
        <v>0</v>
      </c>
      <c r="F93" s="82">
        <f>F94</f>
        <v>0</v>
      </c>
      <c r="G93" s="82">
        <f>G94</f>
        <v>0</v>
      </c>
      <c r="H93" s="82">
        <f>H94</f>
        <v>0</v>
      </c>
      <c r="I93" s="83">
        <f>I94</f>
        <v>0</v>
      </c>
    </row>
    <row r="94" spans="1:9" ht="18" customHeight="1">
      <c r="A94" s="98"/>
      <c r="B94" s="97"/>
      <c r="C94" s="93" t="s">
        <v>155</v>
      </c>
      <c r="D94" s="23" t="s">
        <v>301</v>
      </c>
      <c r="E94" s="82">
        <v>0</v>
      </c>
      <c r="F94" s="82"/>
      <c r="G94" s="82"/>
      <c r="H94" s="82"/>
      <c r="I94" s="83">
        <v>0</v>
      </c>
    </row>
    <row r="95" spans="1:9" ht="18" customHeight="1">
      <c r="A95" s="98"/>
      <c r="B95" s="97" t="s">
        <v>15</v>
      </c>
      <c r="C95" s="109"/>
      <c r="D95" s="23" t="s">
        <v>336</v>
      </c>
      <c r="E95" s="82">
        <v>0</v>
      </c>
      <c r="F95" s="82"/>
      <c r="G95" s="82"/>
      <c r="H95" s="82"/>
      <c r="I95" s="83">
        <v>0</v>
      </c>
    </row>
    <row r="96" spans="1:9" ht="18" customHeight="1">
      <c r="A96" s="112"/>
      <c r="B96" s="97" t="s">
        <v>280</v>
      </c>
      <c r="C96" s="109"/>
      <c r="D96" s="23" t="s">
        <v>97</v>
      </c>
      <c r="E96" s="82">
        <v>0</v>
      </c>
      <c r="F96" s="82"/>
      <c r="G96" s="82"/>
      <c r="H96" s="82"/>
      <c r="I96" s="83">
        <v>0</v>
      </c>
    </row>
    <row r="97" spans="1:9" ht="18" customHeight="1">
      <c r="A97" s="112"/>
      <c r="B97" s="97" t="s">
        <v>310</v>
      </c>
      <c r="C97" s="109"/>
      <c r="D97" s="23" t="s">
        <v>311</v>
      </c>
      <c r="E97" s="82">
        <v>0</v>
      </c>
      <c r="F97" s="82"/>
      <c r="G97" s="82"/>
      <c r="H97" s="82"/>
      <c r="I97" s="83">
        <v>0</v>
      </c>
    </row>
    <row r="98" spans="1:9" ht="18" customHeight="1">
      <c r="A98" s="112"/>
      <c r="B98" s="97" t="s">
        <v>172</v>
      </c>
      <c r="C98" s="97"/>
      <c r="D98" s="23" t="s">
        <v>173</v>
      </c>
      <c r="E98" s="82">
        <v>0</v>
      </c>
      <c r="F98" s="82"/>
      <c r="G98" s="82"/>
      <c r="H98" s="82"/>
      <c r="I98" s="83">
        <v>0</v>
      </c>
    </row>
    <row r="99" spans="1:9" ht="18" customHeight="1">
      <c r="A99" s="112"/>
      <c r="B99" s="97" t="s">
        <v>174</v>
      </c>
      <c r="C99" s="109"/>
      <c r="D99" s="23" t="s">
        <v>96</v>
      </c>
      <c r="E99" s="82">
        <f>E100+E101</f>
        <v>0</v>
      </c>
      <c r="F99" s="82">
        <f>F100+F101</f>
        <v>0</v>
      </c>
      <c r="G99" s="82">
        <f>G100+G101</f>
        <v>0</v>
      </c>
      <c r="H99" s="82">
        <f>H100+H101</f>
        <v>0</v>
      </c>
      <c r="I99" s="83">
        <f>I100+I101</f>
        <v>0</v>
      </c>
    </row>
    <row r="100" spans="1:9" ht="18" customHeight="1">
      <c r="A100" s="112"/>
      <c r="B100" s="97"/>
      <c r="C100" s="93" t="s">
        <v>156</v>
      </c>
      <c r="D100" s="23" t="s">
        <v>158</v>
      </c>
      <c r="E100" s="82">
        <v>0</v>
      </c>
      <c r="F100" s="82"/>
      <c r="G100" s="82"/>
      <c r="H100" s="82"/>
      <c r="I100" s="83">
        <v>0</v>
      </c>
    </row>
    <row r="101" spans="1:9" ht="18" customHeight="1">
      <c r="A101" s="112"/>
      <c r="B101" s="97"/>
      <c r="C101" s="93" t="s">
        <v>157</v>
      </c>
      <c r="D101" s="23" t="s">
        <v>159</v>
      </c>
      <c r="E101" s="82">
        <v>0</v>
      </c>
      <c r="F101" s="82"/>
      <c r="G101" s="82"/>
      <c r="H101" s="82"/>
      <c r="I101" s="83">
        <v>0</v>
      </c>
    </row>
    <row r="102" spans="1:9" ht="18" customHeight="1">
      <c r="A102" s="98"/>
      <c r="B102" s="92" t="s">
        <v>221</v>
      </c>
      <c r="C102" s="109"/>
      <c r="D102" s="23" t="s">
        <v>317</v>
      </c>
      <c r="E102" s="82">
        <v>0</v>
      </c>
      <c r="F102" s="82"/>
      <c r="G102" s="82"/>
      <c r="H102" s="82"/>
      <c r="I102" s="83">
        <v>0</v>
      </c>
    </row>
    <row r="103" spans="1:9" ht="30.75" customHeight="1">
      <c r="A103" s="205" t="s">
        <v>204</v>
      </c>
      <c r="B103" s="209"/>
      <c r="C103" s="210"/>
      <c r="D103" s="30"/>
      <c r="E103" s="137">
        <f>E104+E118</f>
        <v>0</v>
      </c>
      <c r="F103" s="137">
        <f>F104+F118</f>
        <v>187</v>
      </c>
      <c r="G103" s="137">
        <f>G104+G118</f>
        <v>0</v>
      </c>
      <c r="H103" s="137">
        <f>H104+H118</f>
        <v>0</v>
      </c>
      <c r="I103" s="138">
        <f>I104+I118</f>
        <v>223.72</v>
      </c>
    </row>
    <row r="104" spans="1:9" ht="29.25" customHeight="1">
      <c r="A104" s="205" t="s">
        <v>134</v>
      </c>
      <c r="B104" s="209"/>
      <c r="C104" s="210"/>
      <c r="D104" s="30" t="s">
        <v>98</v>
      </c>
      <c r="E104" s="137">
        <f>E109+E112+E115+E116+E117</f>
        <v>0</v>
      </c>
      <c r="F104" s="137">
        <f>F109+F112+F115+F116+F117</f>
        <v>0</v>
      </c>
      <c r="G104" s="137">
        <f>G109+G112+G115+G116+G117</f>
        <v>0</v>
      </c>
      <c r="H104" s="137">
        <f>H109+H112+H115+H116+H117</f>
        <v>0</v>
      </c>
      <c r="I104" s="138">
        <f>I109+I112+I115+I116+I117</f>
        <v>223.72</v>
      </c>
    </row>
    <row r="105" spans="1:9" ht="15.75">
      <c r="A105" s="85" t="s">
        <v>187</v>
      </c>
      <c r="B105" s="117"/>
      <c r="C105" s="118"/>
      <c r="D105" s="30" t="s">
        <v>188</v>
      </c>
      <c r="E105" s="82">
        <v>0</v>
      </c>
      <c r="F105" s="82"/>
      <c r="G105" s="82"/>
      <c r="H105" s="82"/>
      <c r="I105" s="83">
        <v>0</v>
      </c>
    </row>
    <row r="106" spans="1:9" ht="17.25" customHeight="1">
      <c r="A106" s="84" t="s">
        <v>464</v>
      </c>
      <c r="B106" s="117"/>
      <c r="C106" s="118"/>
      <c r="D106" s="30">
        <v>71</v>
      </c>
      <c r="E106" s="82">
        <v>0</v>
      </c>
      <c r="F106" s="82"/>
      <c r="G106" s="82"/>
      <c r="H106" s="82"/>
      <c r="I106" s="83">
        <v>223.84</v>
      </c>
    </row>
    <row r="107" spans="1:9" ht="37.5" customHeight="1">
      <c r="A107" s="225" t="s">
        <v>469</v>
      </c>
      <c r="B107" s="226"/>
      <c r="C107" s="227"/>
      <c r="D107" s="30">
        <v>85</v>
      </c>
      <c r="E107" s="82">
        <v>0</v>
      </c>
      <c r="F107" s="82"/>
      <c r="G107" s="82"/>
      <c r="H107" s="82"/>
      <c r="I107" s="83">
        <v>-0.12</v>
      </c>
    </row>
    <row r="108" spans="1:9" ht="18" customHeight="1">
      <c r="A108" s="88" t="s">
        <v>377</v>
      </c>
      <c r="B108" s="89"/>
      <c r="C108" s="90"/>
      <c r="D108" s="23"/>
      <c r="E108" s="82"/>
      <c r="F108" s="82"/>
      <c r="G108" s="82"/>
      <c r="H108" s="82"/>
      <c r="I108" s="83"/>
    </row>
    <row r="109" spans="1:9" ht="18" customHeight="1">
      <c r="A109" s="112"/>
      <c r="B109" s="92" t="s">
        <v>194</v>
      </c>
      <c r="C109" s="116"/>
      <c r="D109" s="23" t="s">
        <v>100</v>
      </c>
      <c r="E109" s="82">
        <f>E110+E111</f>
        <v>0</v>
      </c>
      <c r="F109" s="82">
        <f>F110+F111</f>
        <v>0</v>
      </c>
      <c r="G109" s="82">
        <f>G110+G111</f>
        <v>0</v>
      </c>
      <c r="H109" s="82">
        <f>H110+H111</f>
        <v>0</v>
      </c>
      <c r="I109" s="83">
        <f>I110+I111</f>
        <v>21.61</v>
      </c>
    </row>
    <row r="110" spans="1:9" ht="18" customHeight="1">
      <c r="A110" s="112"/>
      <c r="B110" s="92"/>
      <c r="C110" s="109" t="s">
        <v>302</v>
      </c>
      <c r="D110" s="23" t="s">
        <v>128</v>
      </c>
      <c r="E110" s="82">
        <v>0</v>
      </c>
      <c r="F110" s="82"/>
      <c r="G110" s="82"/>
      <c r="H110" s="82"/>
      <c r="I110" s="83">
        <v>21.61</v>
      </c>
    </row>
    <row r="111" spans="1:9" ht="18" customHeight="1">
      <c r="A111" s="112"/>
      <c r="B111" s="92"/>
      <c r="C111" s="110" t="s">
        <v>399</v>
      </c>
      <c r="D111" s="23" t="s">
        <v>129</v>
      </c>
      <c r="E111" s="82">
        <v>0</v>
      </c>
      <c r="F111" s="82"/>
      <c r="G111" s="82"/>
      <c r="H111" s="82"/>
      <c r="I111" s="83">
        <v>0</v>
      </c>
    </row>
    <row r="112" spans="1:9" ht="18" customHeight="1">
      <c r="A112" s="112"/>
      <c r="B112" s="97" t="s">
        <v>30</v>
      </c>
      <c r="C112" s="109"/>
      <c r="D112" s="23" t="s">
        <v>101</v>
      </c>
      <c r="E112" s="82">
        <f>E113+E114</f>
        <v>0</v>
      </c>
      <c r="F112" s="82">
        <f>F113+F114</f>
        <v>0</v>
      </c>
      <c r="G112" s="82">
        <f>G113+G114</f>
        <v>0</v>
      </c>
      <c r="H112" s="82">
        <f>H113+H114</f>
        <v>0</v>
      </c>
      <c r="I112" s="83">
        <f>I113+I114</f>
        <v>-0.12</v>
      </c>
    </row>
    <row r="113" spans="1:9" ht="18" customHeight="1">
      <c r="A113" s="112"/>
      <c r="B113" s="97"/>
      <c r="C113" s="93" t="s">
        <v>400</v>
      </c>
      <c r="D113" s="23" t="s">
        <v>130</v>
      </c>
      <c r="E113" s="82">
        <v>0</v>
      </c>
      <c r="F113" s="82"/>
      <c r="G113" s="82"/>
      <c r="H113" s="82"/>
      <c r="I113" s="83">
        <v>-0.12</v>
      </c>
    </row>
    <row r="114" spans="1:9" ht="18" customHeight="1">
      <c r="A114" s="112"/>
      <c r="B114" s="97"/>
      <c r="C114" s="93" t="s">
        <v>401</v>
      </c>
      <c r="D114" s="23" t="s">
        <v>131</v>
      </c>
      <c r="E114" s="82">
        <v>0</v>
      </c>
      <c r="F114" s="82"/>
      <c r="G114" s="82"/>
      <c r="H114" s="82"/>
      <c r="I114" s="83">
        <v>0</v>
      </c>
    </row>
    <row r="115" spans="1:9" ht="18" customHeight="1">
      <c r="A115" s="112"/>
      <c r="B115" s="92" t="s">
        <v>397</v>
      </c>
      <c r="C115" s="93"/>
      <c r="D115" s="23" t="s">
        <v>102</v>
      </c>
      <c r="E115" s="82">
        <v>0</v>
      </c>
      <c r="F115" s="82"/>
      <c r="G115" s="82"/>
      <c r="H115" s="82"/>
      <c r="I115" s="83">
        <v>0</v>
      </c>
    </row>
    <row r="116" spans="1:9" ht="18" customHeight="1">
      <c r="A116" s="112"/>
      <c r="B116" s="92" t="s">
        <v>69</v>
      </c>
      <c r="C116" s="93"/>
      <c r="D116" s="23" t="s">
        <v>103</v>
      </c>
      <c r="E116" s="82">
        <v>0</v>
      </c>
      <c r="F116" s="82"/>
      <c r="G116" s="82"/>
      <c r="H116" s="82"/>
      <c r="I116" s="83">
        <v>0</v>
      </c>
    </row>
    <row r="117" spans="1:9" ht="18" customHeight="1">
      <c r="A117" s="112"/>
      <c r="B117" s="92" t="s">
        <v>222</v>
      </c>
      <c r="C117" s="116"/>
      <c r="D117" s="23" t="s">
        <v>104</v>
      </c>
      <c r="E117" s="82">
        <v>0</v>
      </c>
      <c r="F117" s="82"/>
      <c r="G117" s="82"/>
      <c r="H117" s="82"/>
      <c r="I117" s="83">
        <v>202.23</v>
      </c>
    </row>
    <row r="118" spans="1:9" ht="18" customHeight="1" hidden="1">
      <c r="A118" s="96" t="s">
        <v>205</v>
      </c>
      <c r="B118" s="97"/>
      <c r="C118" s="116"/>
      <c r="D118" s="30" t="s">
        <v>99</v>
      </c>
      <c r="E118" s="137">
        <f>E122+E123+E126</f>
        <v>0</v>
      </c>
      <c r="F118" s="137">
        <f>F122+F123+F126</f>
        <v>187</v>
      </c>
      <c r="G118" s="137">
        <f>G122+G123+G126</f>
        <v>0</v>
      </c>
      <c r="H118" s="137">
        <f>H122+H123+H126</f>
        <v>0</v>
      </c>
      <c r="I118" s="138">
        <f>I122+I123+I126</f>
        <v>0</v>
      </c>
    </row>
    <row r="119" spans="1:9" ht="37.5" customHeight="1" hidden="1">
      <c r="A119" s="194" t="s">
        <v>185</v>
      </c>
      <c r="B119" s="195"/>
      <c r="C119" s="196"/>
      <c r="D119" s="30">
        <v>56</v>
      </c>
      <c r="E119" s="82">
        <v>0</v>
      </c>
      <c r="F119" s="82"/>
      <c r="G119" s="82"/>
      <c r="H119" s="82"/>
      <c r="I119" s="83">
        <v>0</v>
      </c>
    </row>
    <row r="120" spans="1:9" ht="18" customHeight="1" hidden="1">
      <c r="A120" s="84" t="s">
        <v>186</v>
      </c>
      <c r="B120" s="97"/>
      <c r="C120" s="116"/>
      <c r="D120" s="30">
        <v>71</v>
      </c>
      <c r="E120" s="82">
        <v>0</v>
      </c>
      <c r="F120" s="82"/>
      <c r="G120" s="82"/>
      <c r="H120" s="82"/>
      <c r="I120" s="83">
        <v>0</v>
      </c>
    </row>
    <row r="121" spans="1:9" ht="18" customHeight="1" hidden="1">
      <c r="A121" s="88" t="s">
        <v>377</v>
      </c>
      <c r="B121" s="89"/>
      <c r="C121" s="90"/>
      <c r="D121" s="23"/>
      <c r="E121" s="82"/>
      <c r="F121" s="82"/>
      <c r="G121" s="82"/>
      <c r="H121" s="82"/>
      <c r="I121" s="83"/>
    </row>
    <row r="122" spans="1:9" ht="18" customHeight="1" hidden="1">
      <c r="A122" s="88"/>
      <c r="B122" s="119" t="s">
        <v>92</v>
      </c>
      <c r="C122" s="90"/>
      <c r="D122" s="23" t="s">
        <v>93</v>
      </c>
      <c r="E122" s="82">
        <v>0</v>
      </c>
      <c r="F122" s="82"/>
      <c r="G122" s="82"/>
      <c r="H122" s="82"/>
      <c r="I122" s="83">
        <v>0</v>
      </c>
    </row>
    <row r="123" spans="1:9" ht="18" customHeight="1" hidden="1">
      <c r="A123" s="112"/>
      <c r="B123" s="92" t="s">
        <v>31</v>
      </c>
      <c r="C123" s="93"/>
      <c r="D123" s="23" t="s">
        <v>105</v>
      </c>
      <c r="E123" s="82">
        <f>E124+E125</f>
        <v>0</v>
      </c>
      <c r="F123" s="82">
        <f>F124+F125</f>
        <v>0</v>
      </c>
      <c r="G123" s="82">
        <f>G124+G125</f>
        <v>0</v>
      </c>
      <c r="H123" s="82">
        <f>H124+H125</f>
        <v>0</v>
      </c>
      <c r="I123" s="83">
        <f>I124+I125</f>
        <v>0</v>
      </c>
    </row>
    <row r="124" spans="1:9" ht="18" customHeight="1" hidden="1">
      <c r="A124" s="112"/>
      <c r="B124" s="92"/>
      <c r="C124" s="93" t="s">
        <v>402</v>
      </c>
      <c r="D124" s="23" t="s">
        <v>132</v>
      </c>
      <c r="E124" s="82">
        <v>0</v>
      </c>
      <c r="F124" s="82">
        <v>0</v>
      </c>
      <c r="G124" s="82">
        <v>0</v>
      </c>
      <c r="H124" s="82">
        <v>0</v>
      </c>
      <c r="I124" s="83">
        <v>0</v>
      </c>
    </row>
    <row r="125" spans="1:9" ht="18" customHeight="1" hidden="1">
      <c r="A125" s="112"/>
      <c r="B125" s="92"/>
      <c r="C125" s="93" t="s">
        <v>127</v>
      </c>
      <c r="D125" s="23" t="s">
        <v>252</v>
      </c>
      <c r="E125" s="82">
        <v>0</v>
      </c>
      <c r="F125" s="82">
        <v>0</v>
      </c>
      <c r="G125" s="82">
        <v>0</v>
      </c>
      <c r="H125" s="82">
        <v>0</v>
      </c>
      <c r="I125" s="83">
        <v>0</v>
      </c>
    </row>
    <row r="126" spans="1:9" ht="18" customHeight="1" hidden="1">
      <c r="A126" s="112"/>
      <c r="B126" s="92" t="s">
        <v>106</v>
      </c>
      <c r="C126" s="93"/>
      <c r="D126" s="23" t="s">
        <v>107</v>
      </c>
      <c r="E126" s="82">
        <v>0</v>
      </c>
      <c r="F126" s="82">
        <v>187</v>
      </c>
      <c r="G126" s="82">
        <v>0</v>
      </c>
      <c r="H126" s="82">
        <v>0</v>
      </c>
      <c r="I126" s="83">
        <v>0</v>
      </c>
    </row>
    <row r="127" spans="1:9" ht="30.75" customHeight="1">
      <c r="A127" s="205" t="s">
        <v>29</v>
      </c>
      <c r="B127" s="209"/>
      <c r="C127" s="210"/>
      <c r="D127" s="30" t="s">
        <v>108</v>
      </c>
      <c r="E127" s="137">
        <f>E128+E137+E143+E151+E163</f>
        <v>0</v>
      </c>
      <c r="F127" s="137">
        <f>F128+F137+F143+F151+F163</f>
        <v>246.9</v>
      </c>
      <c r="G127" s="137">
        <f>G128+G137+G143+G151+G163</f>
        <v>110</v>
      </c>
      <c r="H127" s="137">
        <f>H128+H137+H143+H151+H163</f>
        <v>0</v>
      </c>
      <c r="I127" s="138">
        <f>I128+I137+I143+I151+I163</f>
        <v>457.26</v>
      </c>
    </row>
    <row r="128" spans="1:9" ht="15.75">
      <c r="A128" s="205" t="s">
        <v>264</v>
      </c>
      <c r="B128" s="155"/>
      <c r="C128" s="156"/>
      <c r="D128" s="30" t="s">
        <v>440</v>
      </c>
      <c r="E128" s="137">
        <f>E132</f>
        <v>0</v>
      </c>
      <c r="F128" s="137">
        <f>F132</f>
        <v>0</v>
      </c>
      <c r="G128" s="137">
        <f>G132</f>
        <v>0</v>
      </c>
      <c r="H128" s="137">
        <f>H132</f>
        <v>0</v>
      </c>
      <c r="I128" s="138">
        <f>I132</f>
        <v>0</v>
      </c>
    </row>
    <row r="129" spans="1:9" ht="15.75" hidden="1">
      <c r="A129" s="84" t="s">
        <v>463</v>
      </c>
      <c r="B129" s="104"/>
      <c r="C129" s="105"/>
      <c r="D129" s="30">
        <v>72</v>
      </c>
      <c r="E129" s="148">
        <v>0</v>
      </c>
      <c r="F129" s="148"/>
      <c r="G129" s="148"/>
      <c r="H129" s="148"/>
      <c r="I129" s="149">
        <v>0</v>
      </c>
    </row>
    <row r="130" spans="1:9" ht="15.75" hidden="1">
      <c r="A130" s="144"/>
      <c r="B130" s="104"/>
      <c r="C130" s="105"/>
      <c r="D130" s="30"/>
      <c r="E130" s="137"/>
      <c r="F130" s="137"/>
      <c r="G130" s="137"/>
      <c r="H130" s="137"/>
      <c r="I130" s="138"/>
    </row>
    <row r="131" spans="1:9" ht="18" customHeight="1" hidden="1">
      <c r="A131" s="88" t="s">
        <v>377</v>
      </c>
      <c r="B131" s="89"/>
      <c r="C131" s="90"/>
      <c r="D131" s="23"/>
      <c r="E131" s="137"/>
      <c r="F131" s="137"/>
      <c r="G131" s="137"/>
      <c r="H131" s="137"/>
      <c r="I131" s="138"/>
    </row>
    <row r="132" spans="1:9" ht="30" customHeight="1" hidden="1">
      <c r="A132" s="112"/>
      <c r="B132" s="202" t="s">
        <v>343</v>
      </c>
      <c r="C132" s="203"/>
      <c r="D132" s="23" t="s">
        <v>67</v>
      </c>
      <c r="E132" s="137">
        <f>SUM(E133:E136)</f>
        <v>0</v>
      </c>
      <c r="F132" s="137">
        <f>SUM(F133:F136)</f>
        <v>0</v>
      </c>
      <c r="G132" s="137">
        <f>SUM(G133:G136)</f>
        <v>0</v>
      </c>
      <c r="H132" s="137">
        <f>SUM(H133:H136)</f>
        <v>0</v>
      </c>
      <c r="I132" s="138">
        <f>SUM(I133:I136)</f>
        <v>0</v>
      </c>
    </row>
    <row r="133" spans="1:11" ht="18" customHeight="1" hidden="1">
      <c r="A133" s="112"/>
      <c r="B133" s="92"/>
      <c r="C133" s="93" t="s">
        <v>55</v>
      </c>
      <c r="D133" s="23" t="s">
        <v>58</v>
      </c>
      <c r="E133" s="148">
        <v>0</v>
      </c>
      <c r="F133" s="148"/>
      <c r="G133" s="148"/>
      <c r="H133" s="148"/>
      <c r="I133" s="149">
        <v>0</v>
      </c>
      <c r="J133" s="35"/>
      <c r="K133" s="35"/>
    </row>
    <row r="134" spans="1:11" ht="18" customHeight="1" hidden="1">
      <c r="A134" s="112"/>
      <c r="B134" s="92"/>
      <c r="C134" s="93" t="s">
        <v>175</v>
      </c>
      <c r="D134" s="23" t="s">
        <v>176</v>
      </c>
      <c r="E134" s="148">
        <v>0</v>
      </c>
      <c r="F134" s="148"/>
      <c r="G134" s="148"/>
      <c r="H134" s="148"/>
      <c r="I134" s="149">
        <v>0</v>
      </c>
      <c r="J134" s="35"/>
      <c r="K134" s="35"/>
    </row>
    <row r="135" spans="1:11" ht="18" customHeight="1" hidden="1">
      <c r="A135" s="112"/>
      <c r="B135" s="92"/>
      <c r="C135" s="93" t="s">
        <v>56</v>
      </c>
      <c r="D135" s="23" t="s">
        <v>59</v>
      </c>
      <c r="E135" s="148">
        <v>0</v>
      </c>
      <c r="F135" s="148"/>
      <c r="G135" s="148"/>
      <c r="H135" s="148"/>
      <c r="I135" s="149">
        <v>0</v>
      </c>
      <c r="J135" s="35"/>
      <c r="K135" s="35"/>
    </row>
    <row r="136" spans="1:11" ht="18" customHeight="1" hidden="1">
      <c r="A136" s="112"/>
      <c r="B136" s="92"/>
      <c r="C136" s="109" t="s">
        <v>57</v>
      </c>
      <c r="D136" s="23" t="s">
        <v>60</v>
      </c>
      <c r="E136" s="148">
        <v>0</v>
      </c>
      <c r="F136" s="148"/>
      <c r="G136" s="148"/>
      <c r="H136" s="148"/>
      <c r="I136" s="149">
        <v>0</v>
      </c>
      <c r="J136" s="35"/>
      <c r="K136" s="35"/>
    </row>
    <row r="137" spans="1:11" ht="18" customHeight="1">
      <c r="A137" s="96" t="s">
        <v>77</v>
      </c>
      <c r="B137" s="92"/>
      <c r="C137" s="116"/>
      <c r="D137" s="30" t="s">
        <v>363</v>
      </c>
      <c r="E137" s="137">
        <f>SUM(E140:E142)</f>
        <v>0</v>
      </c>
      <c r="F137" s="137">
        <f>SUM(F140:F142)</f>
        <v>101.9</v>
      </c>
      <c r="G137" s="137">
        <f>SUM(G140:G142)</f>
        <v>0</v>
      </c>
      <c r="H137" s="137">
        <f>SUM(H140:H142)</f>
        <v>0</v>
      </c>
      <c r="I137" s="138">
        <f>SUM(I140:I142)</f>
        <v>0</v>
      </c>
      <c r="J137" s="35"/>
      <c r="K137" s="35"/>
    </row>
    <row r="138" spans="1:11" ht="15.75" hidden="1">
      <c r="A138" s="84" t="s">
        <v>219</v>
      </c>
      <c r="B138" s="92"/>
      <c r="C138" s="116"/>
      <c r="D138" s="30">
        <v>72</v>
      </c>
      <c r="E138" s="82">
        <v>0</v>
      </c>
      <c r="F138" s="82">
        <v>101.9</v>
      </c>
      <c r="G138" s="82">
        <v>0</v>
      </c>
      <c r="H138" s="82">
        <v>0</v>
      </c>
      <c r="I138" s="83">
        <v>0</v>
      </c>
      <c r="J138" s="35"/>
      <c r="K138" s="35"/>
    </row>
    <row r="139" spans="1:11" ht="18" customHeight="1" hidden="1">
      <c r="A139" s="88" t="s">
        <v>377</v>
      </c>
      <c r="B139" s="89"/>
      <c r="C139" s="90"/>
      <c r="D139" s="23"/>
      <c r="E139" s="82"/>
      <c r="F139" s="82"/>
      <c r="G139" s="82"/>
      <c r="H139" s="82"/>
      <c r="I139" s="83"/>
      <c r="J139" s="35"/>
      <c r="K139" s="35"/>
    </row>
    <row r="140" spans="1:11" ht="18" customHeight="1" hidden="1">
      <c r="A140" s="100"/>
      <c r="B140" s="92" t="s">
        <v>1</v>
      </c>
      <c r="C140" s="109"/>
      <c r="D140" s="23" t="s">
        <v>125</v>
      </c>
      <c r="E140" s="82">
        <v>0</v>
      </c>
      <c r="F140" s="82">
        <v>101.9</v>
      </c>
      <c r="G140" s="82">
        <v>0</v>
      </c>
      <c r="H140" s="82">
        <v>0</v>
      </c>
      <c r="I140" s="83">
        <v>0</v>
      </c>
      <c r="J140" s="35"/>
      <c r="K140" s="35"/>
    </row>
    <row r="141" spans="1:11" ht="18" customHeight="1" hidden="1">
      <c r="A141" s="100"/>
      <c r="B141" s="92" t="s">
        <v>2</v>
      </c>
      <c r="C141" s="109"/>
      <c r="D141" s="23" t="s">
        <v>177</v>
      </c>
      <c r="E141" s="82">
        <v>0</v>
      </c>
      <c r="F141" s="82">
        <v>0</v>
      </c>
      <c r="G141" s="82">
        <v>0</v>
      </c>
      <c r="H141" s="82">
        <v>0</v>
      </c>
      <c r="I141" s="83">
        <v>0</v>
      </c>
      <c r="J141" s="35"/>
      <c r="K141" s="35"/>
    </row>
    <row r="142" spans="1:11" ht="18" customHeight="1" hidden="1">
      <c r="A142" s="96"/>
      <c r="B142" s="97" t="s">
        <v>190</v>
      </c>
      <c r="C142" s="109"/>
      <c r="D142" s="23" t="s">
        <v>178</v>
      </c>
      <c r="E142" s="82">
        <v>0</v>
      </c>
      <c r="F142" s="82">
        <v>0</v>
      </c>
      <c r="G142" s="82">
        <v>0</v>
      </c>
      <c r="H142" s="82">
        <v>0</v>
      </c>
      <c r="I142" s="83">
        <v>0</v>
      </c>
      <c r="J142" s="35"/>
      <c r="K142" s="35"/>
    </row>
    <row r="143" spans="1:11" ht="18" customHeight="1">
      <c r="A143" s="79" t="s">
        <v>78</v>
      </c>
      <c r="B143" s="97"/>
      <c r="C143" s="116"/>
      <c r="D143" s="30" t="s">
        <v>366</v>
      </c>
      <c r="E143" s="137">
        <f>E146+E150</f>
        <v>0</v>
      </c>
      <c r="F143" s="137">
        <f>F146</f>
        <v>0</v>
      </c>
      <c r="G143" s="137">
        <f>G146</f>
        <v>0</v>
      </c>
      <c r="H143" s="137">
        <f>H146</f>
        <v>0</v>
      </c>
      <c r="I143" s="138">
        <f>I146+I150</f>
        <v>0</v>
      </c>
      <c r="J143" s="35"/>
      <c r="K143" s="35"/>
    </row>
    <row r="144" spans="1:11" ht="18" customHeight="1">
      <c r="A144" s="84" t="s">
        <v>464</v>
      </c>
      <c r="B144" s="97"/>
      <c r="C144" s="116"/>
      <c r="D144" s="30">
        <v>71</v>
      </c>
      <c r="E144" s="82">
        <v>0</v>
      </c>
      <c r="F144" s="82"/>
      <c r="G144" s="82"/>
      <c r="H144" s="82"/>
      <c r="I144" s="83">
        <v>0</v>
      </c>
      <c r="J144" s="35"/>
      <c r="K144" s="35"/>
    </row>
    <row r="145" spans="1:11" ht="18" customHeight="1">
      <c r="A145" s="88" t="s">
        <v>377</v>
      </c>
      <c r="B145" s="89"/>
      <c r="C145" s="90"/>
      <c r="D145" s="23"/>
      <c r="E145" s="82"/>
      <c r="F145" s="82"/>
      <c r="G145" s="82"/>
      <c r="H145" s="82"/>
      <c r="I145" s="83"/>
      <c r="J145" s="35"/>
      <c r="K145" s="35"/>
    </row>
    <row r="146" spans="1:9" ht="18" customHeight="1">
      <c r="A146" s="112"/>
      <c r="B146" s="97" t="s">
        <v>148</v>
      </c>
      <c r="C146" s="116"/>
      <c r="D146" s="23" t="s">
        <v>367</v>
      </c>
      <c r="E146" s="82">
        <f>SUM(E147:E149)</f>
        <v>0</v>
      </c>
      <c r="F146" s="82">
        <f>SUM(F147:F149)</f>
        <v>0</v>
      </c>
      <c r="G146" s="82">
        <f>SUM(G147:G149)</f>
        <v>0</v>
      </c>
      <c r="H146" s="82">
        <f>SUM(H147:H149)</f>
        <v>0</v>
      </c>
      <c r="I146" s="83">
        <f>SUM(I147:I149)</f>
        <v>0</v>
      </c>
    </row>
    <row r="147" spans="1:9" ht="18" customHeight="1">
      <c r="A147" s="112"/>
      <c r="B147" s="97"/>
      <c r="C147" s="93" t="s">
        <v>24</v>
      </c>
      <c r="D147" s="23" t="s">
        <v>25</v>
      </c>
      <c r="E147" s="82">
        <v>0</v>
      </c>
      <c r="F147" s="82">
        <v>0</v>
      </c>
      <c r="G147" s="82">
        <v>0</v>
      </c>
      <c r="H147" s="82">
        <v>0</v>
      </c>
      <c r="I147" s="83">
        <v>0</v>
      </c>
    </row>
    <row r="148" spans="1:9" ht="18" customHeight="1">
      <c r="A148" s="112"/>
      <c r="B148" s="97"/>
      <c r="C148" s="93" t="s">
        <v>149</v>
      </c>
      <c r="D148" s="23" t="s">
        <v>150</v>
      </c>
      <c r="E148" s="82">
        <v>0</v>
      </c>
      <c r="F148" s="82">
        <v>0</v>
      </c>
      <c r="G148" s="82">
        <v>0</v>
      </c>
      <c r="H148" s="82">
        <v>0</v>
      </c>
      <c r="I148" s="83">
        <v>0</v>
      </c>
    </row>
    <row r="149" spans="1:9" ht="18" customHeight="1">
      <c r="A149" s="112"/>
      <c r="B149" s="97"/>
      <c r="C149" s="109" t="s">
        <v>82</v>
      </c>
      <c r="D149" s="120" t="s">
        <v>84</v>
      </c>
      <c r="E149" s="82">
        <v>0</v>
      </c>
      <c r="F149" s="82"/>
      <c r="G149" s="82"/>
      <c r="H149" s="82"/>
      <c r="I149" s="83">
        <v>0</v>
      </c>
    </row>
    <row r="150" spans="1:9" ht="18" customHeight="1">
      <c r="A150" s="112"/>
      <c r="B150" s="97"/>
      <c r="C150" s="109"/>
      <c r="D150" s="152" t="s">
        <v>465</v>
      </c>
      <c r="E150" s="82">
        <v>0</v>
      </c>
      <c r="F150" s="82"/>
      <c r="G150" s="82"/>
      <c r="H150" s="82"/>
      <c r="I150" s="83">
        <v>0</v>
      </c>
    </row>
    <row r="151" spans="1:9" ht="18" customHeight="1">
      <c r="A151" s="96" t="s">
        <v>449</v>
      </c>
      <c r="B151" s="97"/>
      <c r="C151" s="116"/>
      <c r="D151" s="30" t="s">
        <v>318</v>
      </c>
      <c r="E151" s="137">
        <f>E155+E159+E160+E162</f>
        <v>0</v>
      </c>
      <c r="F151" s="137">
        <f>F155+F159+F160+F162</f>
        <v>145</v>
      </c>
      <c r="G151" s="137">
        <f>G155+G159+G160+G162</f>
        <v>110</v>
      </c>
      <c r="H151" s="137">
        <f>H155+H159+H160+H162</f>
        <v>0</v>
      </c>
      <c r="I151" s="138">
        <f>I155+I159+I160+I162</f>
        <v>457.26</v>
      </c>
    </row>
    <row r="152" spans="1:9" ht="18" customHeight="1">
      <c r="A152" s="85" t="s">
        <v>187</v>
      </c>
      <c r="B152" s="97"/>
      <c r="C152" s="116"/>
      <c r="D152" s="30" t="s">
        <v>220</v>
      </c>
      <c r="E152" s="82">
        <v>0</v>
      </c>
      <c r="F152" s="82"/>
      <c r="G152" s="82"/>
      <c r="H152" s="82"/>
      <c r="I152" s="83">
        <v>0</v>
      </c>
    </row>
    <row r="153" spans="1:9" ht="18" customHeight="1">
      <c r="A153" s="84" t="s">
        <v>186</v>
      </c>
      <c r="B153" s="97"/>
      <c r="C153" s="116"/>
      <c r="D153" s="30">
        <v>71</v>
      </c>
      <c r="E153" s="82">
        <v>0</v>
      </c>
      <c r="F153" s="82"/>
      <c r="G153" s="82"/>
      <c r="H153" s="82"/>
      <c r="I153" s="83">
        <v>457.26</v>
      </c>
    </row>
    <row r="154" spans="1:9" ht="18" customHeight="1">
      <c r="A154" s="88" t="s">
        <v>377</v>
      </c>
      <c r="B154" s="89"/>
      <c r="C154" s="90"/>
      <c r="D154" s="23"/>
      <c r="E154" s="82"/>
      <c r="F154" s="82"/>
      <c r="G154" s="82"/>
      <c r="H154" s="82"/>
      <c r="I154" s="83"/>
    </row>
    <row r="155" spans="1:9" ht="18" customHeight="1">
      <c r="A155" s="112"/>
      <c r="B155" s="92" t="s">
        <v>135</v>
      </c>
      <c r="C155" s="116"/>
      <c r="D155" s="23" t="s">
        <v>199</v>
      </c>
      <c r="E155" s="82">
        <f>SUM(E156:E158)</f>
        <v>0</v>
      </c>
      <c r="F155" s="82">
        <f>SUM(F156:F158)</f>
        <v>145</v>
      </c>
      <c r="G155" s="82">
        <f>SUM(G156:G158)</f>
        <v>110</v>
      </c>
      <c r="H155" s="82">
        <f>SUM(H156:H158)</f>
        <v>0</v>
      </c>
      <c r="I155" s="83">
        <f>SUM(I156:I158)</f>
        <v>457.26</v>
      </c>
    </row>
    <row r="156" spans="1:9" ht="18" customHeight="1">
      <c r="A156" s="112"/>
      <c r="B156" s="92"/>
      <c r="C156" s="109" t="s">
        <v>85</v>
      </c>
      <c r="D156" s="120" t="s">
        <v>88</v>
      </c>
      <c r="E156" s="82">
        <v>0</v>
      </c>
      <c r="F156" s="82"/>
      <c r="G156" s="82"/>
      <c r="H156" s="82"/>
      <c r="I156" s="149">
        <v>7.57</v>
      </c>
    </row>
    <row r="157" spans="1:9" ht="18" customHeight="1">
      <c r="A157" s="112"/>
      <c r="B157" s="92"/>
      <c r="C157" s="109" t="s">
        <v>86</v>
      </c>
      <c r="D157" s="120" t="s">
        <v>253</v>
      </c>
      <c r="E157" s="82">
        <v>0</v>
      </c>
      <c r="F157" s="82">
        <v>0</v>
      </c>
      <c r="G157" s="82">
        <v>0</v>
      </c>
      <c r="H157" s="82">
        <v>0</v>
      </c>
      <c r="I157" s="83">
        <v>0</v>
      </c>
    </row>
    <row r="158" spans="1:9" ht="18" customHeight="1">
      <c r="A158" s="112"/>
      <c r="B158" s="92"/>
      <c r="C158" s="93" t="s">
        <v>87</v>
      </c>
      <c r="D158" s="120" t="s">
        <v>432</v>
      </c>
      <c r="E158" s="82">
        <v>0</v>
      </c>
      <c r="F158" s="82">
        <v>145</v>
      </c>
      <c r="G158" s="82">
        <v>110</v>
      </c>
      <c r="H158" s="82">
        <v>0</v>
      </c>
      <c r="I158" s="149">
        <v>449.69</v>
      </c>
    </row>
    <row r="159" spans="1:9" ht="18" customHeight="1">
      <c r="A159" s="112"/>
      <c r="B159" s="92" t="s">
        <v>79</v>
      </c>
      <c r="C159" s="93"/>
      <c r="D159" s="23" t="s">
        <v>267</v>
      </c>
      <c r="E159" s="82">
        <v>0</v>
      </c>
      <c r="F159" s="82">
        <v>0</v>
      </c>
      <c r="G159" s="82">
        <v>0</v>
      </c>
      <c r="H159" s="82">
        <v>0</v>
      </c>
      <c r="I159" s="83">
        <v>0</v>
      </c>
    </row>
    <row r="160" spans="1:9" ht="18" customHeight="1">
      <c r="A160" s="112"/>
      <c r="B160" s="92"/>
      <c r="C160" s="93" t="s">
        <v>179</v>
      </c>
      <c r="D160" s="23" t="s">
        <v>180</v>
      </c>
      <c r="E160" s="82">
        <f>E161</f>
        <v>0</v>
      </c>
      <c r="F160" s="82">
        <f>F161</f>
        <v>0</v>
      </c>
      <c r="G160" s="82">
        <f>G161</f>
        <v>0</v>
      </c>
      <c r="H160" s="82">
        <f>H161</f>
        <v>0</v>
      </c>
      <c r="I160" s="83">
        <f>I161</f>
        <v>0</v>
      </c>
    </row>
    <row r="161" spans="1:9" ht="18" customHeight="1">
      <c r="A161" s="121"/>
      <c r="B161" s="92" t="s">
        <v>441</v>
      </c>
      <c r="C161" s="90"/>
      <c r="D161" s="23" t="s">
        <v>319</v>
      </c>
      <c r="E161" s="82">
        <v>0</v>
      </c>
      <c r="F161" s="82">
        <v>0</v>
      </c>
      <c r="G161" s="82">
        <v>0</v>
      </c>
      <c r="H161" s="82">
        <v>0</v>
      </c>
      <c r="I161" s="83">
        <v>0</v>
      </c>
    </row>
    <row r="162" spans="1:9" ht="30.75" customHeight="1">
      <c r="A162" s="205" t="s">
        <v>395</v>
      </c>
      <c r="B162" s="155"/>
      <c r="C162" s="156"/>
      <c r="D162" s="30" t="s">
        <v>37</v>
      </c>
      <c r="E162" s="82">
        <v>0</v>
      </c>
      <c r="F162" s="82"/>
      <c r="G162" s="82"/>
      <c r="H162" s="82"/>
      <c r="I162" s="83">
        <v>0</v>
      </c>
    </row>
    <row r="163" spans="1:9" ht="18" customHeight="1" hidden="1">
      <c r="A163" s="88" t="s">
        <v>377</v>
      </c>
      <c r="B163" s="89"/>
      <c r="C163" s="90"/>
      <c r="D163" s="23"/>
      <c r="E163" s="82"/>
      <c r="F163" s="82"/>
      <c r="G163" s="82"/>
      <c r="H163" s="82"/>
      <c r="I163" s="83"/>
    </row>
    <row r="164" spans="1:9" ht="18" customHeight="1" hidden="1">
      <c r="A164" s="96"/>
      <c r="B164" s="206" t="s">
        <v>192</v>
      </c>
      <c r="C164" s="207"/>
      <c r="D164" s="23" t="s">
        <v>277</v>
      </c>
      <c r="E164" s="82"/>
      <c r="F164" s="82"/>
      <c r="G164" s="82"/>
      <c r="H164" s="82"/>
      <c r="I164" s="83"/>
    </row>
    <row r="165" spans="1:9" ht="18" customHeight="1" hidden="1">
      <c r="A165" s="122"/>
      <c r="B165" s="92" t="s">
        <v>257</v>
      </c>
      <c r="C165" s="109"/>
      <c r="D165" s="23" t="s">
        <v>245</v>
      </c>
      <c r="E165" s="82"/>
      <c r="F165" s="82"/>
      <c r="G165" s="82"/>
      <c r="H165" s="82"/>
      <c r="I165" s="83"/>
    </row>
    <row r="166" spans="1:9" ht="18" customHeight="1" hidden="1">
      <c r="A166" s="96"/>
      <c r="B166" s="92" t="s">
        <v>124</v>
      </c>
      <c r="C166" s="109"/>
      <c r="D166" s="23" t="s">
        <v>246</v>
      </c>
      <c r="E166" s="82"/>
      <c r="F166" s="82"/>
      <c r="G166" s="82"/>
      <c r="H166" s="82"/>
      <c r="I166" s="83"/>
    </row>
    <row r="167" spans="1:9" ht="18" customHeight="1" hidden="1">
      <c r="A167" s="96"/>
      <c r="B167" s="92" t="s">
        <v>193</v>
      </c>
      <c r="C167" s="109"/>
      <c r="D167" s="23" t="s">
        <v>247</v>
      </c>
      <c r="E167" s="82"/>
      <c r="F167" s="82"/>
      <c r="G167" s="82"/>
      <c r="H167" s="82"/>
      <c r="I167" s="83"/>
    </row>
    <row r="168" spans="1:9" ht="18" customHeight="1" hidden="1">
      <c r="A168" s="96"/>
      <c r="B168" s="97" t="s">
        <v>191</v>
      </c>
      <c r="C168" s="109"/>
      <c r="D168" s="23" t="s">
        <v>320</v>
      </c>
      <c r="E168" s="82"/>
      <c r="F168" s="82"/>
      <c r="G168" s="82"/>
      <c r="H168" s="82"/>
      <c r="I168" s="83"/>
    </row>
    <row r="169" spans="1:9" ht="18" customHeight="1">
      <c r="A169" s="123" t="s">
        <v>409</v>
      </c>
      <c r="B169" s="124"/>
      <c r="C169" s="125"/>
      <c r="D169" s="30" t="s">
        <v>26</v>
      </c>
      <c r="E169" s="82">
        <f>E170+E171+E173</f>
        <v>0</v>
      </c>
      <c r="F169" s="82">
        <f>F170+F171+F173</f>
        <v>0</v>
      </c>
      <c r="G169" s="82">
        <f>G170+G171+G173</f>
        <v>0</v>
      </c>
      <c r="H169" s="82">
        <f>H170+H171+H173</f>
        <v>0</v>
      </c>
      <c r="I169" s="83">
        <f>I170+I171+I173</f>
        <v>88.94</v>
      </c>
    </row>
    <row r="170" spans="1:9" ht="18" customHeight="1">
      <c r="A170" s="88" t="s">
        <v>368</v>
      </c>
      <c r="B170" s="89"/>
      <c r="C170" s="90"/>
      <c r="D170" s="23" t="s">
        <v>27</v>
      </c>
      <c r="E170" s="82">
        <v>0</v>
      </c>
      <c r="F170" s="82"/>
      <c r="G170" s="82"/>
      <c r="H170" s="82"/>
      <c r="I170" s="83">
        <v>0</v>
      </c>
    </row>
    <row r="171" spans="1:9" ht="18" customHeight="1">
      <c r="A171" s="88" t="s">
        <v>378</v>
      </c>
      <c r="B171" s="89"/>
      <c r="C171" s="90"/>
      <c r="D171" s="126" t="s">
        <v>239</v>
      </c>
      <c r="E171" s="82">
        <f>E172</f>
        <v>0</v>
      </c>
      <c r="F171" s="82">
        <f>F172</f>
        <v>0</v>
      </c>
      <c r="G171" s="82">
        <f>G172</f>
        <v>0</v>
      </c>
      <c r="H171" s="82">
        <f>H172</f>
        <v>0</v>
      </c>
      <c r="I171" s="83">
        <f>I172</f>
        <v>88.94</v>
      </c>
    </row>
    <row r="172" spans="1:9" ht="18" customHeight="1">
      <c r="A172" s="127"/>
      <c r="B172" s="211" t="s">
        <v>284</v>
      </c>
      <c r="C172" s="212"/>
      <c r="D172" s="126" t="s">
        <v>285</v>
      </c>
      <c r="E172" s="82">
        <v>0</v>
      </c>
      <c r="F172" s="82"/>
      <c r="G172" s="82"/>
      <c r="H172" s="82"/>
      <c r="I172" s="83">
        <v>88.94</v>
      </c>
    </row>
    <row r="173" spans="1:9" ht="18" customHeight="1">
      <c r="A173" s="128" t="s">
        <v>450</v>
      </c>
      <c r="B173" s="129"/>
      <c r="C173" s="130"/>
      <c r="D173" s="126" t="s">
        <v>375</v>
      </c>
      <c r="E173" s="82">
        <f>E174</f>
        <v>0</v>
      </c>
      <c r="F173" s="82">
        <f>F174</f>
        <v>0</v>
      </c>
      <c r="G173" s="82">
        <f>G174</f>
        <v>0</v>
      </c>
      <c r="H173" s="82">
        <f>H174</f>
        <v>0</v>
      </c>
      <c r="I173" s="83">
        <f>I174</f>
        <v>0</v>
      </c>
    </row>
    <row r="174" spans="1:9" ht="18" customHeight="1" thickBot="1">
      <c r="A174" s="131"/>
      <c r="B174" s="213" t="s">
        <v>121</v>
      </c>
      <c r="C174" s="214"/>
      <c r="D174" s="49" t="s">
        <v>122</v>
      </c>
      <c r="E174" s="132">
        <v>0</v>
      </c>
      <c r="F174" s="132"/>
      <c r="G174" s="132"/>
      <c r="H174" s="132"/>
      <c r="I174" s="133">
        <v>0</v>
      </c>
    </row>
    <row r="175" ht="12" customHeight="1"/>
    <row r="176" spans="2:3" ht="15.75">
      <c r="B176" s="59"/>
      <c r="C176" s="60"/>
    </row>
    <row r="177" spans="2:3" ht="15.75">
      <c r="B177" s="59"/>
      <c r="C177" s="60"/>
    </row>
    <row r="178" spans="2:3" ht="18" hidden="1">
      <c r="B178" s="134" t="s">
        <v>451</v>
      </c>
      <c r="C178" s="60"/>
    </row>
    <row r="179" spans="2:3" ht="15.75" hidden="1">
      <c r="B179" s="59"/>
      <c r="C179" s="35"/>
    </row>
    <row r="180" ht="47.25" hidden="1">
      <c r="C180" s="61" t="s">
        <v>281</v>
      </c>
    </row>
    <row r="181" spans="3:7" ht="15.75" hidden="1">
      <c r="C181" s="61"/>
      <c r="E181" s="62"/>
      <c r="F181" s="62"/>
      <c r="G181" s="63"/>
    </row>
    <row r="182" spans="1:7" ht="15.75" hidden="1">
      <c r="A182" s="193"/>
      <c r="B182" s="193"/>
      <c r="C182" s="61"/>
      <c r="E182" s="62"/>
      <c r="F182" s="64"/>
      <c r="G182" s="63"/>
    </row>
    <row r="183" spans="1:3" ht="15.75" hidden="1">
      <c r="A183" s="65"/>
      <c r="B183" s="65"/>
      <c r="C183" s="61"/>
    </row>
  </sheetData>
  <sheetProtection/>
  <mergeCells count="38">
    <mergeCell ref="A119:C119"/>
    <mergeCell ref="A59:C59"/>
    <mergeCell ref="A68:C68"/>
    <mergeCell ref="A39:C39"/>
    <mergeCell ref="A58:C58"/>
    <mergeCell ref="A70:C70"/>
    <mergeCell ref="A69:C69"/>
    <mergeCell ref="A107:C107"/>
    <mergeCell ref="A38:C38"/>
    <mergeCell ref="A182:B182"/>
    <mergeCell ref="B172:C172"/>
    <mergeCell ref="B174:C174"/>
    <mergeCell ref="A128:C128"/>
    <mergeCell ref="I9:I10"/>
    <mergeCell ref="E9:E10"/>
    <mergeCell ref="A12:C12"/>
    <mergeCell ref="A13:C13"/>
    <mergeCell ref="D9:D11"/>
    <mergeCell ref="A9:C11"/>
    <mergeCell ref="A32:C32"/>
    <mergeCell ref="A162:C162"/>
    <mergeCell ref="B164:C164"/>
    <mergeCell ref="B62:C62"/>
    <mergeCell ref="A127:C127"/>
    <mergeCell ref="B73:C73"/>
    <mergeCell ref="A89:C89"/>
    <mergeCell ref="A103:C103"/>
    <mergeCell ref="A104:C104"/>
    <mergeCell ref="A16:C16"/>
    <mergeCell ref="B25:C25"/>
    <mergeCell ref="A28:C28"/>
    <mergeCell ref="B132:C132"/>
    <mergeCell ref="A1:I1"/>
    <mergeCell ref="A5:I5"/>
    <mergeCell ref="A6:I6"/>
    <mergeCell ref="A40:C40"/>
    <mergeCell ref="A21:C21"/>
    <mergeCell ref="B24:C24"/>
  </mergeCells>
  <printOptions horizontalCentered="1"/>
  <pageMargins left="0.23" right="0.17" top="0.590551181102362" bottom="0.393700787401575" header="0.393700787401575" footer="0.196850393700787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Adrian Muntean</cp:lastModifiedBy>
  <cp:lastPrinted>2017-04-27T09:03:43Z</cp:lastPrinted>
  <dcterms:created xsi:type="dcterms:W3CDTF">2004-07-06T08:10:59Z</dcterms:created>
  <dcterms:modified xsi:type="dcterms:W3CDTF">2017-04-27T09:03:45Z</dcterms:modified>
  <cp:category/>
  <cp:version/>
  <cp:contentType/>
  <cp:contentStatus/>
</cp:coreProperties>
</file>